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user\Desktop\"/>
    </mc:Choice>
  </mc:AlternateContent>
  <xr:revisionPtr revIDLastSave="0" documentId="8_{6DEA5AD2-86BC-47CA-832F-3E604ADC905B}" xr6:coauthVersionLast="47" xr6:coauthVersionMax="47" xr10:uidLastSave="{00000000-0000-0000-0000-000000000000}"/>
  <bookViews>
    <workbookView xWindow="345" yWindow="525" windowWidth="8160" windowHeight="10035" xr2:uid="{00000000-000D-0000-FFFF-FFFF00000000}"/>
  </bookViews>
  <sheets>
    <sheet name="参加申込書" sheetId="1" r:id="rId1"/>
    <sheet name="入金額確認シート（金額明細）" sheetId="3" r:id="rId2"/>
    <sheet name="連盟事務局作業用（操作不可）" sheetId="2" r:id="rId3"/>
  </sheets>
  <definedNames>
    <definedName name="_xlnm._FilterDatabase" localSheetId="0" hidden="1">参加申込書!$A$4:$Y$39</definedName>
    <definedName name="_xlnm.Print_Area" localSheetId="0">参加申込書!$A$1:$BE$40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 l="1"/>
  <c r="C7" i="3"/>
  <c r="C5" i="3"/>
  <c r="C6" i="3"/>
  <c r="A1" i="3"/>
  <c r="D19" i="3"/>
  <c r="D21" i="3"/>
  <c r="D20" i="3"/>
  <c r="D18" i="3"/>
  <c r="D22" i="3" l="1"/>
  <c r="B14" i="3"/>
  <c r="D14" i="3" s="1"/>
  <c r="B11" i="3"/>
  <c r="D11" i="3" s="1"/>
  <c r="D8" i="3"/>
  <c r="D6" i="3"/>
  <c r="D7" i="3"/>
  <c r="D5" i="3"/>
  <c r="U2" i="2"/>
  <c r="S2" i="2"/>
  <c r="D9" i="3" l="1"/>
  <c r="D1" i="3" s="1"/>
  <c r="R2" i="2"/>
  <c r="O2" i="2"/>
  <c r="BC2" i="2"/>
  <c r="BB2" i="2"/>
  <c r="BA2" i="2"/>
  <c r="AZ2" i="2"/>
  <c r="AY2" i="2"/>
  <c r="AX2" i="2"/>
  <c r="AI2" i="2"/>
  <c r="AH2" i="2"/>
  <c r="AL2" i="2"/>
  <c r="AM2" i="2"/>
  <c r="AN2" i="2"/>
  <c r="AO2" i="2"/>
  <c r="AW2" i="2"/>
  <c r="AV2" i="2"/>
  <c r="AU2" i="2"/>
  <c r="AT2" i="2"/>
  <c r="AK2" i="2"/>
  <c r="AR2" i="2"/>
  <c r="AS2" i="2"/>
  <c r="AC2" i="2"/>
  <c r="AQ2" i="2"/>
  <c r="AP2" i="2"/>
  <c r="AB2" i="2"/>
  <c r="AA2" i="2"/>
  <c r="Z2" i="2"/>
  <c r="AJ2" i="2"/>
  <c r="AE2" i="2"/>
  <c r="AF2" i="2"/>
  <c r="AG2" i="2"/>
  <c r="AD2" i="2"/>
  <c r="Y2" i="2"/>
  <c r="X2" i="2"/>
  <c r="W2" i="2"/>
  <c r="T2" i="2"/>
  <c r="P2" i="2"/>
  <c r="N2" i="2"/>
  <c r="M2" i="2"/>
  <c r="L2" i="2"/>
  <c r="K2" i="2"/>
  <c r="J2" i="2"/>
  <c r="I2" i="2"/>
  <c r="H2" i="2"/>
  <c r="G2" i="2"/>
  <c r="F2" i="2"/>
  <c r="E2" i="2"/>
  <c r="D2" i="2"/>
  <c r="C2" i="2"/>
  <c r="V2" i="2" l="1"/>
</calcChain>
</file>

<file path=xl/sharedStrings.xml><?xml version="1.0" encoding="utf-8"?>
<sst xmlns="http://schemas.openxmlformats.org/spreadsheetml/2006/main" count="292" uniqueCount="179">
  <si>
    <t>申込日</t>
    <rPh sb="0" eb="2">
      <t>モウシコミ</t>
    </rPh>
    <rPh sb="2" eb="3">
      <t>ビ</t>
    </rPh>
    <phoneticPr fontId="1"/>
  </si>
  <si>
    <t>令和</t>
    <rPh sb="0" eb="2">
      <t>レイワ</t>
    </rPh>
    <phoneticPr fontId="1"/>
  </si>
  <si>
    <t>月</t>
    <rPh sb="0" eb="1">
      <t>ガツ</t>
    </rPh>
    <phoneticPr fontId="1"/>
  </si>
  <si>
    <t>日</t>
    <rPh sb="0" eb="1">
      <t>ニチ</t>
    </rPh>
    <phoneticPr fontId="1"/>
  </si>
  <si>
    <t>合唱団名</t>
    <rPh sb="0" eb="4">
      <t>ガッショウダンメイ</t>
    </rPh>
    <phoneticPr fontId="1"/>
  </si>
  <si>
    <t>フリガナ</t>
    <phoneticPr fontId="1"/>
  </si>
  <si>
    <t>合唱種別</t>
    <rPh sb="0" eb="4">
      <t>ガッショウシュベツ</t>
    </rPh>
    <phoneticPr fontId="1"/>
  </si>
  <si>
    <t>大人</t>
    <rPh sb="0" eb="2">
      <t>オトナ</t>
    </rPh>
    <phoneticPr fontId="1"/>
  </si>
  <si>
    <t>指揮者</t>
    <rPh sb="0" eb="3">
      <t>シキシャ</t>
    </rPh>
    <phoneticPr fontId="1"/>
  </si>
  <si>
    <t>名</t>
    <rPh sb="0" eb="1">
      <t>メイ</t>
    </rPh>
    <phoneticPr fontId="1"/>
  </si>
  <si>
    <t>代表者</t>
    <rPh sb="0" eb="3">
      <t>ダイヒョウシャ</t>
    </rPh>
    <phoneticPr fontId="1"/>
  </si>
  <si>
    <t>氏名</t>
    <rPh sb="0" eb="2">
      <t>シメイ</t>
    </rPh>
    <phoneticPr fontId="1"/>
  </si>
  <si>
    <t>住所</t>
    <rPh sb="0" eb="2">
      <t>ジュウショ</t>
    </rPh>
    <phoneticPr fontId="1"/>
  </si>
  <si>
    <t>TEL</t>
    <phoneticPr fontId="1"/>
  </si>
  <si>
    <t>FAX</t>
    <phoneticPr fontId="1"/>
  </si>
  <si>
    <t>ピアニスト</t>
    <phoneticPr fontId="1"/>
  </si>
  <si>
    <t>（携帯）</t>
    <rPh sb="1" eb="3">
      <t>ケイタイ</t>
    </rPh>
    <phoneticPr fontId="1"/>
  </si>
  <si>
    <t>フリガナ</t>
    <phoneticPr fontId="1"/>
  </si>
  <si>
    <t>フリガナ</t>
    <phoneticPr fontId="1"/>
  </si>
  <si>
    <t>詳細事項</t>
    <rPh sb="0" eb="2">
      <t>ショウサイ</t>
    </rPh>
    <rPh sb="2" eb="4">
      <t>ジコウ</t>
    </rPh>
    <phoneticPr fontId="1"/>
  </si>
  <si>
    <t>指揮台</t>
    <rPh sb="0" eb="3">
      <t>シキダイ</t>
    </rPh>
    <phoneticPr fontId="1"/>
  </si>
  <si>
    <t>譜面台</t>
    <rPh sb="0" eb="3">
      <t>フメンダイ</t>
    </rPh>
    <phoneticPr fontId="1"/>
  </si>
  <si>
    <t>譜めくり
椅子</t>
    <rPh sb="0" eb="1">
      <t>フ</t>
    </rPh>
    <rPh sb="5" eb="7">
      <t>イス</t>
    </rPh>
    <phoneticPr fontId="1"/>
  </si>
  <si>
    <t>楽器持込</t>
    <rPh sb="0" eb="2">
      <t>ガッキ</t>
    </rPh>
    <rPh sb="2" eb="4">
      <t>モチコミ</t>
    </rPh>
    <phoneticPr fontId="1"/>
  </si>
  <si>
    <t>出演
希望時間</t>
    <rPh sb="0" eb="2">
      <t>シュツエン</t>
    </rPh>
    <rPh sb="3" eb="5">
      <t>キボウ</t>
    </rPh>
    <rPh sb="5" eb="7">
      <t>ジカン</t>
    </rPh>
    <phoneticPr fontId="1"/>
  </si>
  <si>
    <t>※指揮者・ピアニストの都合による場合のみ</t>
    <rPh sb="1" eb="4">
      <t>シキシャ</t>
    </rPh>
    <rPh sb="11" eb="13">
      <t>ツゴウ</t>
    </rPh>
    <rPh sb="16" eb="18">
      <t>バアイ</t>
    </rPh>
    <phoneticPr fontId="1"/>
  </si>
  <si>
    <t>他出演
団名</t>
    <rPh sb="0" eb="1">
      <t>タ</t>
    </rPh>
    <rPh sb="1" eb="3">
      <t>シュツエン</t>
    </rPh>
    <rPh sb="4" eb="5">
      <t>ダン</t>
    </rPh>
    <rPh sb="5" eb="6">
      <t>メイ</t>
    </rPh>
    <phoneticPr fontId="1"/>
  </si>
  <si>
    <t>※指揮者・ピアニスト
及び団員による</t>
    <rPh sb="1" eb="4">
      <t>シキシャ</t>
    </rPh>
    <rPh sb="11" eb="12">
      <t>オヨ</t>
    </rPh>
    <rPh sb="13" eb="15">
      <t>ダンイン</t>
    </rPh>
    <phoneticPr fontId="1"/>
  </si>
  <si>
    <t>広告掲載
希望</t>
    <rPh sb="0" eb="2">
      <t>コウコク</t>
    </rPh>
    <rPh sb="2" eb="4">
      <t>ケイサイ</t>
    </rPh>
    <rPh sb="5" eb="7">
      <t>キボウ</t>
    </rPh>
    <phoneticPr fontId="1"/>
  </si>
  <si>
    <t>※当日、チラシの挟み込み希望は、事前に堺市合唱連盟までご連絡ください</t>
    <rPh sb="1" eb="3">
      <t>トウジツ</t>
    </rPh>
    <rPh sb="16" eb="18">
      <t>ジゼン</t>
    </rPh>
    <rPh sb="19" eb="21">
      <t>サカイシ</t>
    </rPh>
    <rPh sb="21" eb="25">
      <t>ガッショウレンメイ</t>
    </rPh>
    <rPh sb="28" eb="30">
      <t>レンラク</t>
    </rPh>
    <phoneticPr fontId="1"/>
  </si>
  <si>
    <t>演奏曲１曲目</t>
    <rPh sb="0" eb="3">
      <t>エンソウキョク</t>
    </rPh>
    <rPh sb="4" eb="6">
      <t>キョクメ</t>
    </rPh>
    <phoneticPr fontId="1"/>
  </si>
  <si>
    <t>曲名</t>
    <rPh sb="0" eb="2">
      <t>キョクメイ</t>
    </rPh>
    <phoneticPr fontId="1"/>
  </si>
  <si>
    <t>組曲名</t>
    <rPh sb="0" eb="3">
      <t>クミキョクメイ</t>
    </rPh>
    <phoneticPr fontId="1"/>
  </si>
  <si>
    <t>作曲</t>
    <rPh sb="0" eb="2">
      <t>サッキョク</t>
    </rPh>
    <phoneticPr fontId="1"/>
  </si>
  <si>
    <t>編曲</t>
    <rPh sb="0" eb="2">
      <t>ヘンキョク</t>
    </rPh>
    <phoneticPr fontId="1"/>
  </si>
  <si>
    <t>演奏時間</t>
    <rPh sb="0" eb="4">
      <t>エンソウジカン</t>
    </rPh>
    <phoneticPr fontId="1"/>
  </si>
  <si>
    <t>分</t>
    <rPh sb="0" eb="1">
      <t>フン</t>
    </rPh>
    <phoneticPr fontId="1"/>
  </si>
  <si>
    <t>秒</t>
    <rPh sb="0" eb="1">
      <t>ビョウ</t>
    </rPh>
    <phoneticPr fontId="1"/>
  </si>
  <si>
    <t>演奏曲２曲目</t>
    <rPh sb="0" eb="3">
      <t>エンソウキョク</t>
    </rPh>
    <rPh sb="4" eb="6">
      <t>キョクメ</t>
    </rPh>
    <phoneticPr fontId="1"/>
  </si>
  <si>
    <t>演奏曲３曲目</t>
    <rPh sb="0" eb="3">
      <t>エンソウキョク</t>
    </rPh>
    <rPh sb="4" eb="6">
      <t>キョクメ</t>
    </rPh>
    <phoneticPr fontId="1"/>
  </si>
  <si>
    <t>【お願い】</t>
    <rPh sb="2" eb="3">
      <t>ネガ</t>
    </rPh>
    <phoneticPr fontId="1"/>
  </si>
  <si>
    <t>・上記はプログラムの印刷並びに、当日のアナウンスに使用します。</t>
    <rPh sb="1" eb="3">
      <t>ジョウキ</t>
    </rPh>
    <rPh sb="10" eb="12">
      <t>インサツ</t>
    </rPh>
    <rPh sb="12" eb="13">
      <t>ナラ</t>
    </rPh>
    <rPh sb="16" eb="18">
      <t>トウジツ</t>
    </rPh>
    <rPh sb="25" eb="27">
      <t>シヨウ</t>
    </rPh>
    <phoneticPr fontId="1"/>
  </si>
  <si>
    <t>　</t>
    <phoneticPr fontId="1"/>
  </si>
  <si>
    <t>楷書で記入し、フリガナも必ずご記入ください。</t>
    <rPh sb="0" eb="2">
      <t>カイショ</t>
    </rPh>
    <rPh sb="3" eb="5">
      <t>キニュウ</t>
    </rPh>
    <rPh sb="12" eb="13">
      <t>カナラ</t>
    </rPh>
    <rPh sb="15" eb="17">
      <t>キニュウ</t>
    </rPh>
    <phoneticPr fontId="1"/>
  </si>
  <si>
    <t>・１曲目と同じ組曲からの２曲目３曲目であれば、「同上」とご記入ください。</t>
    <rPh sb="2" eb="4">
      <t>キョクメ</t>
    </rPh>
    <rPh sb="5" eb="6">
      <t>オナ</t>
    </rPh>
    <rPh sb="7" eb="9">
      <t>クミキョク</t>
    </rPh>
    <rPh sb="13" eb="15">
      <t>キョクメ</t>
    </rPh>
    <rPh sb="16" eb="18">
      <t>キョクメ</t>
    </rPh>
    <rPh sb="24" eb="26">
      <t>ドウジョウ</t>
    </rPh>
    <rPh sb="29" eb="31">
      <t>キニュウ</t>
    </rPh>
    <phoneticPr fontId="1"/>
  </si>
  <si>
    <t>・外国曲でも日本語訳詞で歌う場合は、日本語の曲名をお書きください。</t>
    <rPh sb="1" eb="4">
      <t>ガイコクキョク</t>
    </rPh>
    <rPh sb="6" eb="9">
      <t>ニホンゴ</t>
    </rPh>
    <rPh sb="9" eb="11">
      <t>ヤクシ</t>
    </rPh>
    <rPh sb="12" eb="13">
      <t>ウタ</t>
    </rPh>
    <rPh sb="14" eb="16">
      <t>バアイ</t>
    </rPh>
    <rPh sb="18" eb="21">
      <t>ニホンゴ</t>
    </rPh>
    <rPh sb="22" eb="24">
      <t>キョクメイ</t>
    </rPh>
    <rPh sb="26" eb="27">
      <t>カ</t>
    </rPh>
    <phoneticPr fontId="1"/>
  </si>
  <si>
    <t>作詩者、作曲者欄も同様です。</t>
    <rPh sb="0" eb="2">
      <t>サクシ</t>
    </rPh>
    <rPh sb="2" eb="3">
      <t>シャ</t>
    </rPh>
    <rPh sb="4" eb="7">
      <t>サッキョクシャ</t>
    </rPh>
    <rPh sb="7" eb="8">
      <t>ラン</t>
    </rPh>
    <rPh sb="9" eb="11">
      <t>ドウヨウ</t>
    </rPh>
    <phoneticPr fontId="1"/>
  </si>
  <si>
    <t>・演奏曲欄が足りない場合は、コピーをしてお使いください。</t>
    <rPh sb="1" eb="5">
      <t>エンソウキョクラン</t>
    </rPh>
    <rPh sb="6" eb="7">
      <t>タ</t>
    </rPh>
    <rPh sb="10" eb="12">
      <t>バアイ</t>
    </rPh>
    <rPh sb="21" eb="22">
      <t>ツカ</t>
    </rPh>
    <phoneticPr fontId="1"/>
  </si>
  <si>
    <t>します</t>
    <phoneticPr fontId="1"/>
  </si>
  <si>
    <t>e-mail</t>
    <phoneticPr fontId="1"/>
  </si>
  <si>
    <t>ﾋﾟｱﾉ</t>
    <phoneticPr fontId="1"/>
  </si>
  <si>
    <r>
      <rPr>
        <sz val="10"/>
        <color theme="1"/>
        <rFont val="HG丸ｺﾞｼｯｸM-PRO"/>
        <family val="3"/>
        <charset val="128"/>
      </rPr>
      <t>出演者数</t>
    </r>
    <r>
      <rPr>
        <sz val="11"/>
        <color theme="1"/>
        <rFont val="HG丸ｺﾞｼｯｸM-PRO"/>
        <family val="3"/>
        <charset val="128"/>
      </rPr>
      <t xml:space="preserve">
</t>
    </r>
    <r>
      <rPr>
        <sz val="6"/>
        <color theme="1"/>
        <rFont val="HG丸ｺﾞｼｯｸM-PRO"/>
        <family val="3"/>
        <charset val="128"/>
      </rPr>
      <t>（指揮者・ピアニスト含む）</t>
    </r>
    <rPh sb="0" eb="3">
      <t>シュツエンシャ</t>
    </rPh>
    <rPh sb="3" eb="4">
      <t>スウ</t>
    </rPh>
    <rPh sb="6" eb="8">
      <t>シキ</t>
    </rPh>
    <rPh sb="8" eb="9">
      <t>シャ</t>
    </rPh>
    <rPh sb="15" eb="16">
      <t>フク</t>
    </rPh>
    <phoneticPr fontId="1"/>
  </si>
  <si>
    <t>ﾋﾟｱﾉ蓋</t>
    <rPh sb="4" eb="5">
      <t>フタ</t>
    </rPh>
    <phoneticPr fontId="1"/>
  </si>
  <si>
    <r>
      <rPr>
        <sz val="9"/>
        <color theme="1"/>
        <rFont val="HG丸ｺﾞｼｯｸM-PRO"/>
        <family val="3"/>
        <charset val="128"/>
      </rPr>
      <t xml:space="preserve">楽器名
</t>
    </r>
    <r>
      <rPr>
        <sz val="8"/>
        <color theme="1"/>
        <rFont val="HG丸ｺﾞｼｯｸM-PRO"/>
        <family val="3"/>
        <charset val="128"/>
      </rPr>
      <t>※有の</t>
    </r>
    <r>
      <rPr>
        <sz val="7"/>
        <color theme="1"/>
        <rFont val="HG丸ｺﾞｼｯｸM-PRO"/>
        <family val="3"/>
        <charset val="128"/>
      </rPr>
      <t>場合</t>
    </r>
    <rPh sb="0" eb="3">
      <t>ガッキメイ</t>
    </rPh>
    <rPh sb="5" eb="6">
      <t>アリ</t>
    </rPh>
    <rPh sb="7" eb="9">
      <t>バアイ</t>
    </rPh>
    <phoneticPr fontId="1"/>
  </si>
  <si>
    <t>曲　　　目</t>
    <rPh sb="0" eb="1">
      <t>キョク</t>
    </rPh>
    <rPh sb="4" eb="5">
      <t>メ</t>
    </rPh>
    <phoneticPr fontId="1"/>
  </si>
  <si>
    <t>（※ □のある欄はセル右端のプルダウンより該当する項目をお選びください）</t>
    <rPh sb="7" eb="8">
      <t>ラン</t>
    </rPh>
    <rPh sb="11" eb="13">
      <t>ミギハシ</t>
    </rPh>
    <rPh sb="21" eb="23">
      <t>ガイトウ</t>
    </rPh>
    <rPh sb="25" eb="27">
      <t>コウモク</t>
    </rPh>
    <rPh sb="29" eb="30">
      <t>エラ</t>
    </rPh>
    <phoneticPr fontId="1"/>
  </si>
  <si>
    <t>団体番号（手入力）</t>
    <rPh sb="0" eb="2">
      <t>ダンタイ</t>
    </rPh>
    <rPh sb="2" eb="4">
      <t>バンゴウ</t>
    </rPh>
    <rPh sb="5" eb="6">
      <t>テ</t>
    </rPh>
    <rPh sb="6" eb="8">
      <t>ニュウリョク</t>
    </rPh>
    <phoneticPr fontId="1"/>
  </si>
  <si>
    <t>団体名（フリガナ）</t>
    <rPh sb="0" eb="2">
      <t>ダンタイ</t>
    </rPh>
    <rPh sb="2" eb="3">
      <t>メイ</t>
    </rPh>
    <phoneticPr fontId="1"/>
  </si>
  <si>
    <t>団体名</t>
    <rPh sb="0" eb="2">
      <t>ダンタイ</t>
    </rPh>
    <rPh sb="2" eb="3">
      <t>メイ</t>
    </rPh>
    <phoneticPr fontId="1"/>
  </si>
  <si>
    <t>指揮者</t>
  </si>
  <si>
    <t>しきしゃ</t>
  </si>
  <si>
    <t>伴奏者</t>
  </si>
  <si>
    <t>ばんそうしゃ</t>
  </si>
  <si>
    <t>指揮台</t>
  </si>
  <si>
    <t>譜面台</t>
  </si>
  <si>
    <t>譜めくり
椅子</t>
  </si>
  <si>
    <t>楽器
持ち込み</t>
  </si>
  <si>
    <t>ピアノ
蓋</t>
  </si>
  <si>
    <t>録音</t>
  </si>
  <si>
    <t>広告</t>
  </si>
  <si>
    <t>人数</t>
  </si>
  <si>
    <t>開始時間（目安）</t>
  </si>
  <si>
    <t>曲１：作詞</t>
  </si>
  <si>
    <t>曲１：作曲</t>
  </si>
  <si>
    <t>曲１：編曲</t>
  </si>
  <si>
    <t>曲２：作詞</t>
  </si>
  <si>
    <t>曲２：作曲</t>
  </si>
  <si>
    <t>曲２：編曲</t>
  </si>
  <si>
    <t>曲3：作詞</t>
  </si>
  <si>
    <t>曲3：作曲</t>
  </si>
  <si>
    <t>曲3：編曲</t>
  </si>
  <si>
    <t>ピアノ</t>
    <phoneticPr fontId="1"/>
  </si>
  <si>
    <t>楽器ある時</t>
    <rPh sb="0" eb="2">
      <t>ガッキ</t>
    </rPh>
    <rPh sb="4" eb="5">
      <t>トキ</t>
    </rPh>
    <phoneticPr fontId="1"/>
  </si>
  <si>
    <t>出演希望時間</t>
    <rPh sb="0" eb="2">
      <t>シュツエン</t>
    </rPh>
    <rPh sb="2" eb="4">
      <t>キボウ</t>
    </rPh>
    <rPh sb="4" eb="6">
      <t>ジカン</t>
    </rPh>
    <phoneticPr fontId="1"/>
  </si>
  <si>
    <t>他出演団名</t>
    <rPh sb="0" eb="1">
      <t>ホカ</t>
    </rPh>
    <rPh sb="1" eb="3">
      <t>シュツエン</t>
    </rPh>
    <rPh sb="3" eb="4">
      <t>ダン</t>
    </rPh>
    <rPh sb="4" eb="5">
      <t>メイ</t>
    </rPh>
    <phoneticPr fontId="1"/>
  </si>
  <si>
    <t>広告サイズ</t>
    <rPh sb="0" eb="2">
      <t>コウコク</t>
    </rPh>
    <phoneticPr fontId="1"/>
  </si>
  <si>
    <t>人数（大人）</t>
    <rPh sb="0" eb="2">
      <t>ニンズウ</t>
    </rPh>
    <rPh sb="3" eb="5">
      <t>オトナ</t>
    </rPh>
    <phoneticPr fontId="1"/>
  </si>
  <si>
    <t>人数（児童）</t>
    <rPh sb="0" eb="2">
      <t>ニンズウ</t>
    </rPh>
    <rPh sb="3" eb="5">
      <t>ジドウ</t>
    </rPh>
    <phoneticPr fontId="1"/>
  </si>
  <si>
    <t>人数（中高生）</t>
    <rPh sb="0" eb="2">
      <t>ニンズウ</t>
    </rPh>
    <rPh sb="3" eb="6">
      <t>チュウコウセイ</t>
    </rPh>
    <phoneticPr fontId="1"/>
  </si>
  <si>
    <t>曲１：組曲</t>
  </si>
  <si>
    <t>曲１：曲名</t>
  </si>
  <si>
    <t>曲２：組曲</t>
  </si>
  <si>
    <t>曲２：曲名</t>
  </si>
  <si>
    <t>曲3：組曲</t>
  </si>
  <si>
    <t>曲１：組曲(フリガナ）</t>
    <phoneticPr fontId="1"/>
  </si>
  <si>
    <t>曲１：曲名（フリガナ）</t>
    <phoneticPr fontId="1"/>
  </si>
  <si>
    <t>曲２：組曲(フリガナ）</t>
  </si>
  <si>
    <t>曲２：曲名（フリガナ）</t>
  </si>
  <si>
    <t>曲3：曲名</t>
  </si>
  <si>
    <t>曲3：曲名（フリガナ）</t>
  </si>
  <si>
    <t>曲3：組曲(フリガナ）</t>
  </si>
  <si>
    <t>曲3:時間</t>
    <phoneticPr fontId="1"/>
  </si>
  <si>
    <t>曲２:時間</t>
    <phoneticPr fontId="1"/>
  </si>
  <si>
    <t>曲１:時間</t>
    <phoneticPr fontId="1"/>
  </si>
  <si>
    <t>電話</t>
    <rPh sb="0" eb="2">
      <t>デンワ</t>
    </rPh>
    <phoneticPr fontId="1"/>
  </si>
  <si>
    <t>携帯</t>
    <rPh sb="0" eb="2">
      <t>ケイタイ</t>
    </rPh>
    <phoneticPr fontId="1"/>
  </si>
  <si>
    <t>メルアド</t>
    <phoneticPr fontId="1"/>
  </si>
  <si>
    <t>加盟25</t>
    <rPh sb="0" eb="2">
      <t>カメイ</t>
    </rPh>
    <phoneticPr fontId="1"/>
  </si>
  <si>
    <t>7年</t>
    <rPh sb="1" eb="2">
      <t>ネン</t>
    </rPh>
    <phoneticPr fontId="1"/>
  </si>
  <si>
    <t>録音必要</t>
  </si>
  <si>
    <t>要</t>
  </si>
  <si>
    <t>不要</t>
  </si>
  <si>
    <t>半開</t>
  </si>
  <si>
    <t>なし</t>
  </si>
  <si>
    <t>　いつでも</t>
  </si>
  <si>
    <t>コーロ・シレーヌ</t>
  </si>
  <si>
    <t>　　コーロ・シレーヌ</t>
  </si>
  <si>
    <t>　　　北川　文雄</t>
  </si>
  <si>
    <t>キタガワ　フミオ</t>
  </si>
  <si>
    <t>　　　辻　紅子</t>
  </si>
  <si>
    <t>ツジ　アカネ</t>
  </si>
  <si>
    <t/>
  </si>
  <si>
    <t>泉北混声合唱団・鳳高OBクワイア</t>
  </si>
  <si>
    <t>　　　五月</t>
  </si>
  <si>
    <t>ゴガツ</t>
  </si>
  <si>
    <t>1分10秒</t>
  </si>
  <si>
    <t>作詩　村瀬　保子</t>
  </si>
  <si>
    <t>作曲　北川　文雄</t>
  </si>
  <si>
    <t>ソラノタカミニ</t>
  </si>
  <si>
    <t>5分0秒</t>
  </si>
  <si>
    <t>3曲目なし</t>
  </si>
  <si>
    <t>北川　正恵</t>
  </si>
  <si>
    <t>堺市東区大美野１５８－３－６０５</t>
  </si>
  <si>
    <t>072－234－3417</t>
  </si>
  <si>
    <t>090-9253-4552</t>
  </si>
  <si>
    <t>0kk38f19159345e@ezweb.ne.jp</t>
  </si>
  <si>
    <t>空のたかみに</t>
    <phoneticPr fontId="1"/>
  </si>
  <si>
    <t>出演順</t>
    <rPh sb="0" eb="3">
      <t>シュツエンジュン</t>
    </rPh>
    <phoneticPr fontId="15"/>
  </si>
  <si>
    <t>曲１</t>
    <phoneticPr fontId="1"/>
  </si>
  <si>
    <t>曲２</t>
    <phoneticPr fontId="1"/>
  </si>
  <si>
    <t>曲3</t>
    <phoneticPr fontId="1"/>
  </si>
  <si>
    <t>舞台備考</t>
    <rPh sb="0" eb="2">
      <t>ブタイ</t>
    </rPh>
    <rPh sb="2" eb="4">
      <t>ビコウ</t>
    </rPh>
    <phoneticPr fontId="15"/>
  </si>
  <si>
    <t>伴奏者</t>
    <rPh sb="0" eb="3">
      <t>バンソウシャ</t>
    </rPh>
    <phoneticPr fontId="15"/>
  </si>
  <si>
    <t>伴奏者重複</t>
    <rPh sb="0" eb="3">
      <t>バンソウシャ</t>
    </rPh>
    <rPh sb="3" eb="5">
      <t>チョウフク</t>
    </rPh>
    <phoneticPr fontId="15"/>
  </si>
  <si>
    <t>指揮者</t>
    <rPh sb="0" eb="3">
      <t>シキシャ</t>
    </rPh>
    <phoneticPr fontId="15"/>
  </si>
  <si>
    <t>指揮者重複</t>
    <rPh sb="0" eb="3">
      <t>シキシャ</t>
    </rPh>
    <rPh sb="3" eb="5">
      <t>チョウフク</t>
    </rPh>
    <phoneticPr fontId="15"/>
  </si>
  <si>
    <t>指揮・伴奏重複</t>
    <rPh sb="0" eb="2">
      <t>シキ</t>
    </rPh>
    <rPh sb="3" eb="5">
      <t>バンソウ</t>
    </rPh>
    <rPh sb="5" eb="7">
      <t>チョウフク</t>
    </rPh>
    <phoneticPr fontId="15"/>
  </si>
  <si>
    <t>□なし　□あり(1/8)　□あり(2/8)　□あり(4/8)　□あり(8/8)</t>
  </si>
  <si>
    <t>参加費</t>
    <rPh sb="0" eb="3">
      <t>サンカヒ</t>
    </rPh>
    <phoneticPr fontId="1"/>
  </si>
  <si>
    <t>加盟団参加費（一般）</t>
    <rPh sb="0" eb="3">
      <t>カメイダン</t>
    </rPh>
    <rPh sb="3" eb="6">
      <t>サンカヒ</t>
    </rPh>
    <rPh sb="7" eb="9">
      <t>イッパン</t>
    </rPh>
    <phoneticPr fontId="1"/>
  </si>
  <si>
    <t>非加盟団参加費（一般）</t>
    <rPh sb="0" eb="1">
      <t>ヒ</t>
    </rPh>
    <rPh sb="1" eb="4">
      <t>カメイダン</t>
    </rPh>
    <rPh sb="4" eb="7">
      <t>サンカヒ</t>
    </rPh>
    <rPh sb="8" eb="10">
      <t>イッパン</t>
    </rPh>
    <phoneticPr fontId="1"/>
  </si>
  <si>
    <t>参加人数</t>
    <rPh sb="0" eb="4">
      <t>サンカニンズ</t>
    </rPh>
    <phoneticPr fontId="1"/>
  </si>
  <si>
    <t>□録音必要 □不要</t>
  </si>
  <si>
    <t>□参加　□不参加</t>
  </si>
  <si>
    <t>□女声　　□男声　　□混声　　□児童　　□中高生</t>
  </si>
  <si>
    <t>□要　　　　　　　□不要</t>
  </si>
  <si>
    <t>□全開　□半開　□1/6　□閉める</t>
  </si>
  <si>
    <t>□有　　　　　　　□なし</t>
  </si>
  <si>
    <t>□前半　□後半　□いつでも</t>
  </si>
  <si>
    <t>□作詩　□作詞　□訳詞</t>
  </si>
  <si>
    <t>【録音費用】</t>
    <rPh sb="1" eb="3">
      <t>ロクオン</t>
    </rPh>
    <rPh sb="3" eb="5">
      <t>ヒヨウ</t>
    </rPh>
    <phoneticPr fontId="1"/>
  </si>
  <si>
    <t>【広告費】</t>
    <rPh sb="1" eb="4">
      <t>コウコクヒ</t>
    </rPh>
    <phoneticPr fontId="1"/>
  </si>
  <si>
    <t>□加盟　□非加盟</t>
  </si>
  <si>
    <t>第５８回コーラス交歓会　参加申込書</t>
    <rPh sb="0" eb="1">
      <t>ダイ</t>
    </rPh>
    <rPh sb="3" eb="4">
      <t>カイ</t>
    </rPh>
    <rPh sb="8" eb="10">
      <t>コウカン</t>
    </rPh>
    <rPh sb="10" eb="11">
      <t>カイ</t>
    </rPh>
    <rPh sb="12" eb="14">
      <t>サンカ</t>
    </rPh>
    <rPh sb="14" eb="17">
      <t>モウシコミショ</t>
    </rPh>
    <phoneticPr fontId="1"/>
  </si>
  <si>
    <t>第５８回コーラス交歓会に</t>
    <rPh sb="0" eb="1">
      <t>ダイ</t>
    </rPh>
    <rPh sb="3" eb="4">
      <t>カイ</t>
    </rPh>
    <rPh sb="8" eb="10">
      <t>コウカン</t>
    </rPh>
    <rPh sb="10" eb="11">
      <t>カイ</t>
    </rPh>
    <phoneticPr fontId="1"/>
  </si>
  <si>
    <t>【合唱祭参加費】</t>
    <rPh sb="1" eb="3">
      <t>ガッショウ</t>
    </rPh>
    <rPh sb="3" eb="4">
      <t>サイ</t>
    </rPh>
    <phoneticPr fontId="1"/>
  </si>
  <si>
    <t>※該当箇所に人数を入力してください。</t>
    <rPh sb="1" eb="3">
      <t>ガイトウ</t>
    </rPh>
    <rPh sb="3" eb="5">
      <t>カショ</t>
    </rPh>
    <rPh sb="6" eb="8">
      <t>ニンズウ</t>
    </rPh>
    <rPh sb="9" eb="11">
      <t>ニュウリョク</t>
    </rPh>
    <phoneticPr fontId="1"/>
  </si>
  <si>
    <t>小中高生</t>
    <rPh sb="0" eb="1">
      <t>ショウ</t>
    </rPh>
    <rPh sb="1" eb="2">
      <t>チュウ</t>
    </rPh>
    <phoneticPr fontId="1"/>
  </si>
  <si>
    <t>加盟団参加費（小中高生・大学生）</t>
    <rPh sb="0" eb="3">
      <t>カメイダン</t>
    </rPh>
    <rPh sb="3" eb="6">
      <t>サンカヒ</t>
    </rPh>
    <rPh sb="7" eb="10">
      <t>ショウチュウコウ</t>
    </rPh>
    <rPh sb="10" eb="11">
      <t>セイ</t>
    </rPh>
    <rPh sb="12" eb="13">
      <t>ダイ</t>
    </rPh>
    <rPh sb="13" eb="15">
      <t>ガクセイ</t>
    </rPh>
    <phoneticPr fontId="1"/>
  </si>
  <si>
    <t>非加盟団参加費（小中高生・大学生）</t>
    <rPh sb="0" eb="1">
      <t>ヒ</t>
    </rPh>
    <rPh sb="1" eb="4">
      <t>カメイダン</t>
    </rPh>
    <rPh sb="4" eb="7">
      <t>サンカヒ</t>
    </rPh>
    <phoneticPr fontId="1"/>
  </si>
  <si>
    <t>【交歓会参加費】</t>
    <rPh sb="1" eb="4">
      <t>コウカンカイ</t>
    </rPh>
    <phoneticPr fontId="1"/>
  </si>
  <si>
    <t>※参加人数がすべて0になっている場合、参加申込書の「加盟・非加盟」が選択できていないので、確認してください。</t>
    <rPh sb="1" eb="3">
      <t>サンカ</t>
    </rPh>
    <rPh sb="3" eb="5">
      <t>ニンズウ</t>
    </rPh>
    <rPh sb="16" eb="18">
      <t>バアイ</t>
    </rPh>
    <rPh sb="19" eb="24">
      <t>サンカモウシコミショ</t>
    </rPh>
    <rPh sb="26" eb="28">
      <t>カメイ</t>
    </rPh>
    <rPh sb="29" eb="32">
      <t>ヒカメイ</t>
    </rPh>
    <rPh sb="34" eb="36">
      <t>センタク</t>
    </rPh>
    <rPh sb="45" eb="47">
      <t>カクニン</t>
    </rPh>
    <phoneticPr fontId="1"/>
  </si>
  <si>
    <t>※録音が必要な場合は「参加申込書」シートの「録音必要・録音不要」を選択してください。</t>
    <rPh sb="1" eb="3">
      <t>ロクオン</t>
    </rPh>
    <rPh sb="4" eb="6">
      <t>ヒツヨウ</t>
    </rPh>
    <rPh sb="7" eb="9">
      <t>バアイ</t>
    </rPh>
    <rPh sb="11" eb="13">
      <t>サンカ</t>
    </rPh>
    <rPh sb="13" eb="16">
      <t>モウシコミショ</t>
    </rPh>
    <rPh sb="22" eb="24">
      <t>ロクオン</t>
    </rPh>
    <rPh sb="24" eb="26">
      <t>ヒツヨウ</t>
    </rPh>
    <rPh sb="27" eb="29">
      <t>ロクオン</t>
    </rPh>
    <rPh sb="29" eb="31">
      <t>フヨウ</t>
    </rPh>
    <rPh sb="33" eb="35">
      <t>センタク</t>
    </rPh>
    <phoneticPr fontId="1"/>
  </si>
  <si>
    <t>※広告掲載を希望される場合、「参加申込書」シートの「広告掲載希望欄」でサイズを選択してください。</t>
    <rPh sb="1" eb="3">
      <t>コウコク</t>
    </rPh>
    <rPh sb="3" eb="5">
      <t>ケイサイ</t>
    </rPh>
    <rPh sb="6" eb="8">
      <t>キボウ</t>
    </rPh>
    <rPh sb="11" eb="13">
      <t>バアイ</t>
    </rPh>
    <rPh sb="15" eb="17">
      <t>サンカ</t>
    </rPh>
    <rPh sb="17" eb="20">
      <t>モウシコミショ</t>
    </rPh>
    <rPh sb="26" eb="28">
      <t>コウコク</t>
    </rPh>
    <rPh sb="28" eb="30">
      <t>ケイサイ</t>
    </rPh>
    <rPh sb="30" eb="32">
      <t>キボウ</t>
    </rPh>
    <rPh sb="32" eb="33">
      <t>ラン</t>
    </rPh>
    <rPh sb="39" eb="41">
      <t>センタク</t>
    </rPh>
    <phoneticPr fontId="1"/>
  </si>
  <si>
    <t>以下、内訳</t>
    <rPh sb="0" eb="2">
      <t>イカ</t>
    </rPh>
    <rPh sb="3" eb="5">
      <t>ウチワケ</t>
    </rPh>
    <phoneticPr fontId="1"/>
  </si>
  <si>
    <t>【振込金額】</t>
    <phoneticPr fontId="1"/>
  </si>
  <si>
    <r>
      <t>代表者以外の連絡先を記入の場合は以下の□に</t>
    </r>
    <r>
      <rPr>
        <sz val="7.5"/>
        <color theme="1"/>
        <rFont val="Segoe UI Symbol"/>
        <family val="3"/>
      </rPr>
      <t>☑</t>
    </r>
    <r>
      <rPr>
        <sz val="7.5"/>
        <color theme="1"/>
        <rFont val="HG丸ｺﾞｼｯｸM-PRO"/>
        <family val="3"/>
        <charset val="128"/>
      </rPr>
      <t>してください。</t>
    </r>
    <rPh sb="0" eb="3">
      <t>ダイヒョウシャ</t>
    </rPh>
    <rPh sb="3" eb="5">
      <t>イガイ</t>
    </rPh>
    <rPh sb="6" eb="8">
      <t>レンラク</t>
    </rPh>
    <rPh sb="8" eb="9">
      <t>サキ</t>
    </rPh>
    <rPh sb="10" eb="12">
      <t>キニュウ</t>
    </rPh>
    <rPh sb="13" eb="15">
      <t>バアイ</t>
    </rPh>
    <rPh sb="16" eb="18">
      <t>イカ</t>
    </rPh>
    <phoneticPr fontId="1"/>
  </si>
  <si>
    <t>大学生※</t>
    <rPh sb="0" eb="3">
      <t>ダイガクセイ</t>
    </rPh>
    <phoneticPr fontId="1"/>
  </si>
  <si>
    <t>※大学生の出演者数は、構成員（指揮者・ピアニスト除く）が全員大学生の場合のみ「大学生」の欄に、大学生以外の方が1名でも含まれる場合は「大人」の欄に記載してください</t>
    <rPh sb="1" eb="4">
      <t>ダイガクセイ</t>
    </rPh>
    <rPh sb="5" eb="7">
      <t>シュツエン</t>
    </rPh>
    <rPh sb="7" eb="8">
      <t>シャ</t>
    </rPh>
    <rPh sb="8" eb="9">
      <t>スウ</t>
    </rPh>
    <rPh sb="11" eb="14">
      <t>コウセイイン</t>
    </rPh>
    <rPh sb="15" eb="18">
      <t>シキシャ</t>
    </rPh>
    <rPh sb="24" eb="25">
      <t>ノゾ</t>
    </rPh>
    <rPh sb="28" eb="30">
      <t>ゼンイン</t>
    </rPh>
    <rPh sb="30" eb="33">
      <t>ダイガクセイ</t>
    </rPh>
    <rPh sb="34" eb="36">
      <t>バアイ</t>
    </rPh>
    <rPh sb="39" eb="42">
      <t>ダイガクセイ</t>
    </rPh>
    <rPh sb="44" eb="45">
      <t>ラン</t>
    </rPh>
    <rPh sb="47" eb="52">
      <t>ダイガクセイイガイ</t>
    </rPh>
    <rPh sb="53" eb="54">
      <t>カタ</t>
    </rPh>
    <rPh sb="56" eb="57">
      <t>メイ</t>
    </rPh>
    <rPh sb="59" eb="60">
      <t>フク</t>
    </rPh>
    <rPh sb="63" eb="65">
      <t>バアイ</t>
    </rPh>
    <rPh sb="67" eb="69">
      <t>オトナ</t>
    </rPh>
    <rPh sb="71" eb="72">
      <t>ラン</t>
    </rPh>
    <rPh sb="73" eb="7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</si>
</sst>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font>
      <sz val="11"/>
      <color theme="1"/>
      <name val="游ゴシック"/>
      <family val="2"/>
      <charset val="128"/>
      <scheme val="minor"/>
    </font>
    <font>
      <sz val="6"/>
      <name val="游ゴシック"/>
      <family val="2"/>
      <charset val="128"/>
      <scheme val="minor"/>
    </font>
    <font>
      <sz val="8"/>
      <color theme="1"/>
      <name val="HG丸ｺﾞｼｯｸM-PRO"/>
      <family val="3"/>
      <charset val="128"/>
    </font>
    <font>
      <sz val="12"/>
      <color theme="1"/>
      <name val="HG丸ｺﾞｼｯｸM-PRO"/>
      <family val="3"/>
      <charset val="128"/>
    </font>
    <font>
      <sz val="11"/>
      <color theme="1"/>
      <name val="HG丸ｺﾞｼｯｸM-PRO"/>
      <family val="3"/>
      <charset val="128"/>
    </font>
    <font>
      <sz val="9"/>
      <color theme="1"/>
      <name val="HG丸ｺﾞｼｯｸM-PRO"/>
      <family val="3"/>
      <charset val="128"/>
    </font>
    <font>
      <sz val="10"/>
      <color theme="1"/>
      <name val="HG丸ｺﾞｼｯｸM-PRO"/>
      <family val="3"/>
      <charset val="128"/>
    </font>
    <font>
      <sz val="6"/>
      <color theme="1"/>
      <name val="HG丸ｺﾞｼｯｸM-PRO"/>
      <family val="3"/>
      <charset val="128"/>
    </font>
    <font>
      <sz val="7"/>
      <color theme="1"/>
      <name val="HG丸ｺﾞｼｯｸM-PRO"/>
      <family val="3"/>
      <charset val="128"/>
    </font>
    <font>
      <u/>
      <sz val="11"/>
      <color theme="10"/>
      <name val="游ゴシック"/>
      <family val="2"/>
      <charset val="128"/>
      <scheme val="minor"/>
    </font>
    <font>
      <sz val="11"/>
      <color theme="1"/>
      <name val="游ゴシック"/>
      <family val="2"/>
      <scheme val="minor"/>
    </font>
    <font>
      <sz val="10"/>
      <color theme="1"/>
      <name val="ＭＳ ゴシック"/>
      <family val="3"/>
      <charset val="128"/>
    </font>
    <font>
      <sz val="10"/>
      <name val="HG丸ｺﾞｼｯｸM-PRO"/>
      <family val="3"/>
      <charset val="128"/>
    </font>
    <font>
      <sz val="11"/>
      <name val="游ゴシック"/>
      <family val="2"/>
      <charset val="128"/>
      <scheme val="minor"/>
    </font>
    <font>
      <sz val="11"/>
      <color theme="1"/>
      <name val="Meiryo UI"/>
      <family val="3"/>
      <charset val="128"/>
    </font>
    <font>
      <sz val="6"/>
      <name val="游ゴシック"/>
      <family val="3"/>
      <charset val="128"/>
      <scheme val="minor"/>
    </font>
    <font>
      <sz val="9"/>
      <color theme="1"/>
      <name val="Meiryo UI"/>
      <family val="3"/>
      <charset val="128"/>
    </font>
    <font>
      <sz val="11"/>
      <color theme="1"/>
      <name val="游ゴシック"/>
      <family val="2"/>
      <charset val="128"/>
      <scheme val="minor"/>
    </font>
    <font>
      <sz val="8.5"/>
      <color theme="1"/>
      <name val="HG丸ｺﾞｼｯｸM-PRO"/>
      <family val="3"/>
      <charset val="128"/>
    </font>
    <font>
      <b/>
      <sz val="11"/>
      <color theme="1"/>
      <name val="游ゴシック"/>
      <family val="3"/>
      <charset val="128"/>
      <scheme val="minor"/>
    </font>
    <font>
      <sz val="7.5"/>
      <color theme="1"/>
      <name val="HG丸ｺﾞｼｯｸM-PRO"/>
      <family val="3"/>
      <charset val="128"/>
    </font>
    <font>
      <sz val="7.5"/>
      <color theme="1"/>
      <name val="Segoe UI Symbol"/>
      <family val="3"/>
    </font>
  </fonts>
  <fills count="7">
    <fill>
      <patternFill patternType="none"/>
    </fill>
    <fill>
      <patternFill patternType="gray125"/>
    </fill>
    <fill>
      <patternFill patternType="solid">
        <fgColor rgb="FFFFFFCC"/>
        <bgColor indexed="64"/>
      </patternFill>
    </fill>
    <fill>
      <patternFill patternType="solid">
        <fgColor rgb="FFFDE9D9"/>
        <bgColor rgb="FFFDE9D9"/>
      </patternFill>
    </fill>
    <fill>
      <patternFill patternType="solid">
        <fgColor theme="7" tint="0.79998168889431442"/>
        <bgColor rgb="FFFDE9D9"/>
      </patternFill>
    </fill>
    <fill>
      <patternFill patternType="solid">
        <fgColor rgb="FFFFFF00"/>
        <bgColor indexed="64"/>
      </patternFill>
    </fill>
    <fill>
      <patternFill patternType="solid">
        <fgColor rgb="FFCCFF66"/>
        <bgColor indexed="64"/>
      </patternFill>
    </fill>
  </fills>
  <borders count="38">
    <border>
      <left/>
      <right/>
      <top/>
      <bottom/>
      <diagonal/>
    </border>
    <border>
      <left/>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dotted">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thin">
        <color auto="1"/>
      </bottom>
      <diagonal/>
    </border>
    <border>
      <left style="dotted">
        <color auto="1"/>
      </left>
      <right/>
      <top style="thin">
        <color auto="1"/>
      </top>
      <bottom/>
      <diagonal/>
    </border>
    <border>
      <left style="dotted">
        <color auto="1"/>
      </left>
      <right/>
      <top/>
      <bottom style="thin">
        <color auto="1"/>
      </bottom>
      <diagonal/>
    </border>
    <border>
      <left/>
      <right style="dotted">
        <color auto="1"/>
      </right>
      <top style="thin">
        <color auto="1"/>
      </top>
      <bottom/>
      <diagonal/>
    </border>
    <border>
      <left/>
      <right style="dotted">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auto="1"/>
      </left>
      <right/>
      <top style="dotted">
        <color auto="1"/>
      </top>
      <bottom/>
      <diagonal/>
    </border>
    <border>
      <left/>
      <right style="thin">
        <color auto="1"/>
      </right>
      <top style="dotted">
        <color auto="1"/>
      </top>
      <bottom/>
      <diagonal/>
    </border>
    <border>
      <left/>
      <right/>
      <top style="dotted">
        <color auto="1"/>
      </top>
      <bottom/>
      <diagonal/>
    </border>
    <border>
      <left/>
      <right style="thin">
        <color auto="1"/>
      </right>
      <top/>
      <bottom/>
      <diagonal/>
    </border>
    <border>
      <left style="thin">
        <color auto="1"/>
      </left>
      <right/>
      <top/>
      <bottom/>
      <diagonal/>
    </border>
    <border>
      <left/>
      <right/>
      <top/>
      <bottom style="double">
        <color indexed="64"/>
      </bottom>
      <diagonal/>
    </border>
    <border>
      <left style="double">
        <color auto="1"/>
      </left>
      <right style="double">
        <color auto="1"/>
      </right>
      <top style="double">
        <color auto="1"/>
      </top>
      <bottom style="double">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bottom style="dashDotDot">
        <color auto="1"/>
      </bottom>
      <diagonal/>
    </border>
  </borders>
  <cellStyleXfs count="4">
    <xf numFmtId="0" fontId="0" fillId="0" borderId="0">
      <alignment vertical="center"/>
    </xf>
    <xf numFmtId="0" fontId="9" fillId="0" borderId="0" applyNumberFormat="0" applyFill="0" applyBorder="0" applyAlignment="0" applyProtection="0">
      <alignment vertical="center"/>
    </xf>
    <xf numFmtId="0" fontId="10" fillId="0" borderId="0"/>
    <xf numFmtId="6" fontId="17" fillId="0" borderId="0" applyFont="0" applyFill="0" applyBorder="0" applyAlignment="0" applyProtection="0">
      <alignment vertical="center"/>
    </xf>
  </cellStyleXfs>
  <cellXfs count="179">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top"/>
    </xf>
    <xf numFmtId="0" fontId="5" fillId="0" borderId="0" xfId="0" applyFont="1" applyAlignment="1">
      <alignment vertical="top"/>
    </xf>
    <xf numFmtId="0" fontId="5" fillId="0" borderId="0" xfId="0" applyFont="1" applyAlignment="1" applyProtection="1">
      <alignment horizontal="center" vertical="top"/>
      <protection locked="0"/>
    </xf>
    <xf numFmtId="0" fontId="7" fillId="0" borderId="8" xfId="0" applyFont="1" applyBorder="1">
      <alignment vertical="center"/>
    </xf>
    <xf numFmtId="0" fontId="7" fillId="0" borderId="10" xfId="0" applyFont="1" applyBorder="1">
      <alignment vertical="center"/>
    </xf>
    <xf numFmtId="0" fontId="4" fillId="0" borderId="0" xfId="0" applyFont="1" applyAlignment="1">
      <alignment horizontal="left" vertical="center"/>
    </xf>
    <xf numFmtId="0" fontId="7" fillId="0" borderId="6" xfId="0" applyFont="1" applyBorder="1">
      <alignment vertical="center"/>
    </xf>
    <xf numFmtId="0" fontId="4" fillId="0" borderId="16" xfId="0" applyFont="1" applyBorder="1">
      <alignment vertical="center"/>
    </xf>
    <xf numFmtId="0" fontId="4" fillId="0" borderId="0" xfId="0" applyFont="1" applyAlignment="1">
      <alignment horizontal="center" vertical="center"/>
    </xf>
    <xf numFmtId="0" fontId="7" fillId="0" borderId="16" xfId="0" applyFont="1" applyBorder="1">
      <alignment vertical="center"/>
    </xf>
    <xf numFmtId="0" fontId="2" fillId="0" borderId="0" xfId="0" applyFont="1" applyAlignment="1">
      <alignment horizontal="center" vertical="center"/>
    </xf>
    <xf numFmtId="0" fontId="4" fillId="0" borderId="11" xfId="0" applyFont="1" applyBorder="1">
      <alignment vertical="center"/>
    </xf>
    <xf numFmtId="0" fontId="4" fillId="0" borderId="12" xfId="0" applyFont="1" applyBorder="1">
      <alignment vertical="center"/>
    </xf>
    <xf numFmtId="0" fontId="4" fillId="0" borderId="1" xfId="0" applyFont="1" applyBorder="1">
      <alignment vertical="center"/>
    </xf>
    <xf numFmtId="0" fontId="4" fillId="0" borderId="13" xfId="0" applyFont="1" applyBorder="1">
      <alignment vertical="center"/>
    </xf>
    <xf numFmtId="0" fontId="7" fillId="0" borderId="0" xfId="0" applyFont="1" applyAlignment="1">
      <alignment horizontal="left" vertical="center"/>
    </xf>
    <xf numFmtId="0" fontId="6" fillId="0" borderId="0" xfId="0" applyFont="1">
      <alignment vertical="center"/>
    </xf>
    <xf numFmtId="0" fontId="8" fillId="0" borderId="0" xfId="0" applyFont="1" applyAlignment="1">
      <alignment horizontal="right"/>
    </xf>
    <xf numFmtId="0" fontId="2" fillId="0" borderId="0" xfId="0" applyFont="1" applyAlignment="1">
      <alignment vertical="top"/>
    </xf>
    <xf numFmtId="0" fontId="0" fillId="0" borderId="0" xfId="0" applyAlignment="1">
      <alignment vertical="center" wrapText="1"/>
    </xf>
    <xf numFmtId="49" fontId="0" fillId="0" borderId="0" xfId="0" applyNumberFormat="1">
      <alignment vertical="center"/>
    </xf>
    <xf numFmtId="0" fontId="11" fillId="3" borderId="24" xfId="2" applyFont="1" applyFill="1" applyBorder="1" applyAlignment="1">
      <alignment horizontal="left" vertical="center"/>
    </xf>
    <xf numFmtId="45" fontId="11" fillId="3" borderId="24" xfId="2" applyNumberFormat="1" applyFont="1" applyFill="1" applyBorder="1" applyAlignment="1">
      <alignment horizontal="left" vertical="center"/>
    </xf>
    <xf numFmtId="0" fontId="11" fillId="4" borderId="24" xfId="2" applyFont="1" applyFill="1" applyBorder="1" applyAlignment="1">
      <alignment horizontal="left" vertical="center"/>
    </xf>
    <xf numFmtId="45" fontId="11" fillId="4" borderId="24" xfId="2" applyNumberFormat="1" applyFont="1" applyFill="1" applyBorder="1" applyAlignment="1">
      <alignment horizontal="left" vertical="center"/>
    </xf>
    <xf numFmtId="45" fontId="11" fillId="3" borderId="25" xfId="2" applyNumberFormat="1" applyFont="1" applyFill="1" applyBorder="1" applyAlignment="1">
      <alignment horizontal="left" vertical="center"/>
    </xf>
    <xf numFmtId="45" fontId="11" fillId="3" borderId="26" xfId="2" applyNumberFormat="1" applyFont="1" applyFill="1" applyBorder="1" applyAlignment="1">
      <alignment horizontal="left" vertical="center"/>
    </xf>
    <xf numFmtId="0" fontId="14" fillId="0" borderId="0" xfId="0" applyFont="1">
      <alignment vertical="center"/>
    </xf>
    <xf numFmtId="0" fontId="14" fillId="0" borderId="0" xfId="0" applyFont="1" applyAlignment="1">
      <alignment vertical="center" wrapText="1"/>
    </xf>
    <xf numFmtId="0" fontId="14" fillId="0" borderId="0" xfId="0" applyFont="1" applyAlignment="1">
      <alignment horizontal="left" vertical="center" wrapText="1"/>
    </xf>
    <xf numFmtId="0" fontId="16" fillId="0" borderId="0" xfId="0" applyFont="1" applyAlignment="1">
      <alignment vertical="center" wrapText="1"/>
    </xf>
    <xf numFmtId="0" fontId="14" fillId="3" borderId="0" xfId="2" applyFont="1" applyFill="1" applyAlignment="1">
      <alignment horizontal="left" vertical="center"/>
    </xf>
    <xf numFmtId="45" fontId="14" fillId="3" borderId="0" xfId="2" applyNumberFormat="1" applyFont="1" applyFill="1" applyAlignment="1">
      <alignment horizontal="left" vertical="center"/>
    </xf>
    <xf numFmtId="0" fontId="14" fillId="4" borderId="0" xfId="2" applyFont="1" applyFill="1" applyAlignment="1">
      <alignment horizontal="left" vertical="center"/>
    </xf>
    <xf numFmtId="45" fontId="14" fillId="4" borderId="0" xfId="2" applyNumberFormat="1" applyFont="1" applyFill="1" applyAlignment="1">
      <alignment horizontal="left" vertical="center"/>
    </xf>
    <xf numFmtId="6" fontId="0" fillId="0" borderId="0" xfId="3" applyFont="1" applyBorder="1">
      <alignment vertical="center"/>
    </xf>
    <xf numFmtId="0" fontId="0" fillId="0" borderId="32" xfId="0" applyBorder="1">
      <alignment vertical="center"/>
    </xf>
    <xf numFmtId="6" fontId="0" fillId="0" borderId="32" xfId="3" applyFont="1" applyBorder="1">
      <alignment vertical="center"/>
    </xf>
    <xf numFmtId="6" fontId="0" fillId="0" borderId="3" xfId="3" applyFont="1" applyBorder="1">
      <alignment vertical="center"/>
    </xf>
    <xf numFmtId="6" fontId="0" fillId="0" borderId="7" xfId="0" applyNumberFormat="1" applyBorder="1">
      <alignment vertical="center"/>
    </xf>
    <xf numFmtId="6" fontId="19" fillId="0" borderId="33" xfId="0" applyNumberFormat="1" applyFont="1" applyBorder="1">
      <alignment vertical="center"/>
    </xf>
    <xf numFmtId="0" fontId="0" fillId="6" borderId="0" xfId="0" applyFill="1">
      <alignment vertical="center"/>
    </xf>
    <xf numFmtId="0" fontId="0" fillId="6" borderId="32" xfId="0" applyFill="1" applyBorder="1">
      <alignment vertical="center"/>
    </xf>
    <xf numFmtId="0" fontId="0" fillId="0" borderId="37" xfId="0" applyBorder="1">
      <alignment vertical="center"/>
    </xf>
    <xf numFmtId="0" fontId="0" fillId="0" borderId="0" xfId="0" applyAlignment="1">
      <alignment horizontal="right" vertical="center"/>
    </xf>
    <xf numFmtId="0" fontId="6" fillId="5" borderId="0" xfId="0" applyFont="1" applyFill="1" applyAlignment="1">
      <alignment horizontal="left" vertical="center" shrinkToFit="1"/>
    </xf>
    <xf numFmtId="0" fontId="0" fillId="5" borderId="0" xfId="0" applyFill="1" applyAlignment="1">
      <alignment horizontal="left" vertical="center" shrinkToFit="1"/>
    </xf>
    <xf numFmtId="0" fontId="6" fillId="0" borderId="3" xfId="0" applyFont="1" applyBorder="1" applyAlignment="1">
      <alignment horizontal="center" vertical="center"/>
    </xf>
    <xf numFmtId="0" fontId="4" fillId="2" borderId="10" xfId="0" applyFont="1" applyFill="1" applyBorder="1" applyAlignment="1" applyProtection="1">
      <alignment horizontal="left" vertical="center" indent="1" shrinkToFit="1"/>
      <protection locked="0"/>
    </xf>
    <xf numFmtId="0" fontId="4" fillId="2" borderId="11" xfId="0" applyFont="1" applyFill="1" applyBorder="1" applyAlignment="1" applyProtection="1">
      <alignment horizontal="left" vertical="center" indent="1" shrinkToFit="1"/>
      <protection locked="0"/>
    </xf>
    <xf numFmtId="0" fontId="4" fillId="2" borderId="12" xfId="0" applyFont="1" applyFill="1" applyBorder="1" applyAlignment="1" applyProtection="1">
      <alignment horizontal="left" vertical="center" indent="1" shrinkToFit="1"/>
      <protection locked="0"/>
    </xf>
    <xf numFmtId="0" fontId="4" fillId="2" borderId="2" xfId="0" applyFont="1" applyFill="1" applyBorder="1" applyAlignment="1" applyProtection="1">
      <alignment horizontal="left" vertical="center" indent="1" shrinkToFit="1"/>
      <protection locked="0"/>
    </xf>
    <xf numFmtId="0" fontId="4" fillId="2" borderId="1" xfId="0" applyFont="1" applyFill="1" applyBorder="1" applyAlignment="1" applyProtection="1">
      <alignment horizontal="left" vertical="center" indent="1" shrinkToFit="1"/>
      <protection locked="0"/>
    </xf>
    <xf numFmtId="0" fontId="4" fillId="2" borderId="13" xfId="0" applyFont="1" applyFill="1" applyBorder="1" applyAlignment="1" applyProtection="1">
      <alignment horizontal="left" vertical="center" indent="1" shrinkToFit="1"/>
      <protection locked="0"/>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top"/>
    </xf>
    <xf numFmtId="0" fontId="5" fillId="2" borderId="0" xfId="0" applyFont="1" applyFill="1" applyAlignment="1" applyProtection="1">
      <alignment horizontal="center" vertical="top"/>
      <protection locked="0"/>
    </xf>
    <xf numFmtId="0" fontId="4" fillId="2" borderId="1" xfId="0" applyFont="1" applyFill="1" applyBorder="1" applyAlignment="1" applyProtection="1">
      <alignment horizontal="center" vertical="center" shrinkToFit="1"/>
      <protection locked="0"/>
    </xf>
    <xf numFmtId="0" fontId="2" fillId="0" borderId="3" xfId="0" applyFont="1" applyBorder="1" applyAlignment="1">
      <alignment horizontal="center" vertical="center"/>
    </xf>
    <xf numFmtId="0" fontId="6" fillId="2" borderId="3"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4" fillId="0" borderId="4" xfId="0" applyFont="1" applyBorder="1" applyAlignment="1">
      <alignment horizontal="center" vertical="center"/>
    </xf>
    <xf numFmtId="0" fontId="6" fillId="0" borderId="1" xfId="0" applyFont="1" applyBorder="1" applyAlignment="1">
      <alignment horizontal="left" vertical="center" shrinkToFit="1"/>
    </xf>
    <xf numFmtId="0" fontId="6" fillId="2" borderId="1" xfId="0" applyFont="1" applyFill="1" applyBorder="1" applyAlignment="1" applyProtection="1">
      <alignment horizontal="right" vertical="center" shrinkToFit="1"/>
      <protection locked="0"/>
    </xf>
    <xf numFmtId="49" fontId="6" fillId="2" borderId="8" xfId="0" applyNumberFormat="1" applyFont="1" applyFill="1" applyBorder="1" applyAlignment="1" applyProtection="1">
      <alignment horizontal="center" vertical="center" shrinkToFit="1"/>
      <protection locked="0"/>
    </xf>
    <xf numFmtId="0" fontId="13" fillId="2" borderId="3" xfId="1" applyFont="1" applyFill="1" applyBorder="1" applyAlignment="1" applyProtection="1">
      <alignment horizontal="left" vertical="center" indent="2"/>
      <protection locked="0"/>
    </xf>
    <xf numFmtId="0" fontId="12" fillId="2" borderId="3" xfId="0" applyFont="1" applyFill="1" applyBorder="1" applyAlignment="1" applyProtection="1">
      <alignment horizontal="left" vertical="center" indent="2"/>
      <protection locked="0"/>
    </xf>
    <xf numFmtId="0" fontId="6" fillId="2" borderId="3" xfId="0" applyFont="1" applyFill="1" applyBorder="1" applyAlignment="1" applyProtection="1">
      <alignment horizontal="left" vertical="center" indent="2"/>
      <protection locked="0"/>
    </xf>
    <xf numFmtId="0" fontId="6" fillId="2" borderId="3" xfId="0" applyFont="1" applyFill="1" applyBorder="1" applyAlignment="1" applyProtection="1">
      <alignment horizontal="left" vertical="center" wrapText="1" indent="2"/>
      <protection locked="0"/>
    </xf>
    <xf numFmtId="49" fontId="6" fillId="2" borderId="3" xfId="0" applyNumberFormat="1" applyFont="1" applyFill="1" applyBorder="1" applyAlignment="1" applyProtection="1">
      <alignment horizontal="center" vertical="center" shrinkToFit="1"/>
      <protection locked="0"/>
    </xf>
    <xf numFmtId="49" fontId="6" fillId="2" borderId="1" xfId="0" applyNumberFormat="1" applyFont="1" applyFill="1" applyBorder="1" applyAlignment="1" applyProtection="1">
      <alignment horizontal="center" vertical="center" shrinkToFit="1"/>
      <protection locked="0"/>
    </xf>
    <xf numFmtId="49" fontId="6" fillId="2" borderId="13" xfId="0" applyNumberFormat="1"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left" vertical="center" indent="2"/>
      <protection locked="0"/>
    </xf>
    <xf numFmtId="0" fontId="7" fillId="2" borderId="18" xfId="0" applyFont="1" applyFill="1" applyBorder="1" applyAlignment="1" applyProtection="1">
      <alignment horizontal="left" vertical="center" indent="2"/>
      <protection locked="0"/>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2" borderId="29" xfId="0" applyFont="1" applyFill="1" applyBorder="1" applyAlignment="1" applyProtection="1">
      <alignment horizontal="left" vertical="center" indent="2"/>
      <protection locked="0"/>
    </xf>
    <xf numFmtId="0" fontId="6" fillId="2" borderId="28" xfId="0" applyFont="1" applyFill="1" applyBorder="1" applyAlignment="1" applyProtection="1">
      <alignment horizontal="left" vertical="center" indent="2"/>
      <protection locked="0"/>
    </xf>
    <xf numFmtId="0" fontId="6" fillId="2" borderId="1" xfId="0" applyFont="1" applyFill="1" applyBorder="1" applyAlignment="1" applyProtection="1">
      <alignment horizontal="left" vertical="center" indent="2"/>
      <protection locked="0"/>
    </xf>
    <xf numFmtId="0" fontId="6" fillId="2" borderId="13" xfId="0" applyFont="1" applyFill="1" applyBorder="1" applyAlignment="1" applyProtection="1">
      <alignment horizontal="left" vertical="center" indent="2"/>
      <protection locked="0"/>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5" fillId="2" borderId="10" xfId="0" applyFont="1" applyFill="1" applyBorder="1" applyAlignment="1" applyProtection="1">
      <alignment horizontal="left" vertical="center" wrapText="1"/>
      <protection locked="0"/>
    </xf>
    <xf numFmtId="0" fontId="5" fillId="2" borderId="11" xfId="0" applyFont="1" applyFill="1" applyBorder="1" applyAlignment="1" applyProtection="1">
      <alignment horizontal="left" vertical="center"/>
      <protection locked="0"/>
    </xf>
    <xf numFmtId="0" fontId="5" fillId="2" borderId="12" xfId="0" applyFont="1" applyFill="1" applyBorder="1" applyAlignment="1" applyProtection="1">
      <alignment horizontal="left" vertical="center"/>
      <protection locked="0"/>
    </xf>
    <xf numFmtId="0" fontId="5" fillId="2" borderId="31" xfId="0" applyFont="1" applyFill="1" applyBorder="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2" borderId="30"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5" fillId="2" borderId="13" xfId="0" applyFont="1" applyFill="1" applyBorder="1" applyAlignment="1" applyProtection="1">
      <alignment horizontal="left" vertical="center"/>
      <protection locked="0"/>
    </xf>
    <xf numFmtId="49" fontId="4" fillId="2" borderId="17" xfId="0" applyNumberFormat="1" applyFont="1" applyFill="1" applyBorder="1" applyAlignment="1" applyProtection="1">
      <alignment horizontal="left" vertical="center" indent="1"/>
      <protection locked="0"/>
    </xf>
    <xf numFmtId="0" fontId="6" fillId="2" borderId="27" xfId="0" applyFont="1" applyFill="1" applyBorder="1" applyAlignment="1" applyProtection="1">
      <alignment horizontal="left" vertical="center" indent="2"/>
      <protection locked="0"/>
    </xf>
    <xf numFmtId="0" fontId="6" fillId="2" borderId="2" xfId="0" applyFont="1" applyFill="1" applyBorder="1" applyAlignment="1" applyProtection="1">
      <alignment horizontal="left" vertical="center" indent="2"/>
      <protection locked="0"/>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4" fillId="2" borderId="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2" fillId="0" borderId="4" xfId="0" applyFont="1" applyBorder="1" applyAlignment="1">
      <alignment horizontal="left" vertical="center" wrapText="1"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15" xfId="0" applyFont="1" applyBorder="1" applyAlignment="1">
      <alignment horizontal="center"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6" fillId="0" borderId="15" xfId="0" applyFont="1" applyBorder="1" applyAlignment="1">
      <alignment horizontal="center" vertical="center"/>
    </xf>
    <xf numFmtId="0" fontId="6" fillId="2" borderId="14" xfId="0" applyFont="1" applyFill="1" applyBorder="1" applyAlignment="1" applyProtection="1">
      <alignment horizontal="left" vertical="center" wrapText="1" indent="1"/>
      <protection locked="0"/>
    </xf>
    <xf numFmtId="0" fontId="6" fillId="2" borderId="3" xfId="0" applyFont="1" applyFill="1" applyBorder="1" applyAlignment="1" applyProtection="1">
      <alignment horizontal="left" vertical="center" wrapText="1" indent="1"/>
      <protection locked="0"/>
    </xf>
    <xf numFmtId="0" fontId="5" fillId="0" borderId="3" xfId="0" applyFont="1" applyBorder="1" applyAlignment="1">
      <alignment horizontal="center" vertical="center" wrapText="1"/>
    </xf>
    <xf numFmtId="0" fontId="5" fillId="0" borderId="15" xfId="0" applyFont="1" applyBorder="1" applyAlignment="1">
      <alignment horizontal="center" vertical="center" wrapText="1"/>
    </xf>
    <xf numFmtId="0" fontId="6" fillId="2" borderId="20" xfId="0" applyFont="1" applyFill="1" applyBorder="1" applyAlignment="1" applyProtection="1">
      <alignment horizontal="left" vertical="center" wrapText="1" indent="1"/>
      <protection locked="0"/>
    </xf>
    <xf numFmtId="0" fontId="6" fillId="2" borderId="11" xfId="0" applyFont="1" applyFill="1" applyBorder="1" applyAlignment="1" applyProtection="1">
      <alignment horizontal="left" vertical="center" wrapText="1" indent="1"/>
      <protection locked="0"/>
    </xf>
    <xf numFmtId="0" fontId="6" fillId="2" borderId="12" xfId="0" applyFont="1" applyFill="1" applyBorder="1" applyAlignment="1" applyProtection="1">
      <alignment horizontal="left" vertical="center" wrapText="1" indent="1"/>
      <protection locked="0"/>
    </xf>
    <xf numFmtId="0" fontId="6" fillId="2" borderId="21" xfId="0" applyFont="1" applyFill="1" applyBorder="1" applyAlignment="1" applyProtection="1">
      <alignment horizontal="left" vertical="center" wrapText="1" indent="1"/>
      <protection locked="0"/>
    </xf>
    <xf numFmtId="0" fontId="6" fillId="2" borderId="1" xfId="0" applyFont="1" applyFill="1" applyBorder="1" applyAlignment="1" applyProtection="1">
      <alignment horizontal="left" vertical="center" wrapText="1" indent="1"/>
      <protection locked="0"/>
    </xf>
    <xf numFmtId="0" fontId="6" fillId="2" borderId="13" xfId="0" applyFont="1" applyFill="1" applyBorder="1" applyAlignment="1" applyProtection="1">
      <alignment horizontal="left" vertical="center" wrapText="1" indent="1"/>
      <protection locked="0"/>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5" fillId="2" borderId="21"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0" xfId="0" applyFont="1" applyAlignment="1">
      <alignment horizontal="center" vertical="center" wrapText="1"/>
    </xf>
    <xf numFmtId="0" fontId="6" fillId="0" borderId="30" xfId="0" applyFont="1" applyBorder="1" applyAlignment="1">
      <alignment horizontal="center" vertical="center" wrapText="1"/>
    </xf>
    <xf numFmtId="0" fontId="20" fillId="2" borderId="34" xfId="0" applyFont="1" applyFill="1" applyBorder="1" applyAlignment="1">
      <alignment horizontal="left" wrapText="1"/>
    </xf>
    <xf numFmtId="0" fontId="20" fillId="2" borderId="35" xfId="0" applyFont="1" applyFill="1" applyBorder="1" applyAlignment="1">
      <alignment horizontal="left" wrapText="1"/>
    </xf>
    <xf numFmtId="0" fontId="20" fillId="2" borderId="36" xfId="0" applyFont="1" applyFill="1" applyBorder="1" applyAlignment="1">
      <alignment horizontal="left" wrapText="1"/>
    </xf>
    <xf numFmtId="0" fontId="20" fillId="2" borderId="31" xfId="0" applyFont="1" applyFill="1" applyBorder="1" applyAlignment="1">
      <alignment horizontal="left" wrapText="1"/>
    </xf>
    <xf numFmtId="0" fontId="20" fillId="2" borderId="0" xfId="0" applyFont="1" applyFill="1" applyAlignment="1">
      <alignment horizontal="left" wrapText="1"/>
    </xf>
    <xf numFmtId="0" fontId="20" fillId="2" borderId="30" xfId="0" applyFont="1" applyFill="1" applyBorder="1" applyAlignment="1">
      <alignment horizontal="left" wrapText="1"/>
    </xf>
    <xf numFmtId="0" fontId="7" fillId="2" borderId="31"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30" xfId="0"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13" xfId="0" applyFont="1" applyFill="1" applyBorder="1" applyAlignment="1">
      <alignment horizontal="center" vertical="top" wrapText="1"/>
    </xf>
    <xf numFmtId="0" fontId="6" fillId="0" borderId="3" xfId="0" applyFont="1" applyBorder="1" applyAlignment="1">
      <alignment horizontal="center" vertical="center" textRotation="255"/>
    </xf>
    <xf numFmtId="0" fontId="6" fillId="2" borderId="9"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wrapText="1" shrinkToFit="1"/>
      <protection locked="0"/>
    </xf>
    <xf numFmtId="0" fontId="6" fillId="2" borderId="11" xfId="0" applyFont="1" applyFill="1" applyBorder="1" applyAlignment="1" applyProtection="1">
      <alignment horizontal="center" vertical="center" wrapText="1" shrinkToFit="1"/>
      <protection locked="0"/>
    </xf>
    <xf numFmtId="0" fontId="6" fillId="2" borderId="12" xfId="0" applyFont="1" applyFill="1" applyBorder="1" applyAlignment="1" applyProtection="1">
      <alignment horizontal="center" vertical="center" wrapText="1" shrinkToFit="1"/>
      <protection locked="0"/>
    </xf>
    <xf numFmtId="0" fontId="6" fillId="2" borderId="2" xfId="0" applyFont="1" applyFill="1" applyBorder="1" applyAlignment="1" applyProtection="1">
      <alignment horizontal="center" vertical="center" wrapText="1" shrinkToFit="1"/>
      <protection locked="0"/>
    </xf>
    <xf numFmtId="0" fontId="6" fillId="2" borderId="1" xfId="0" applyFont="1" applyFill="1" applyBorder="1" applyAlignment="1" applyProtection="1">
      <alignment horizontal="center" vertical="center" wrapText="1" shrinkToFit="1"/>
      <protection locked="0"/>
    </xf>
    <xf numFmtId="0" fontId="6" fillId="2" borderId="13" xfId="0" applyFont="1" applyFill="1" applyBorder="1" applyAlignment="1" applyProtection="1">
      <alignment horizontal="center" vertical="center" wrapText="1" shrinkToFit="1"/>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wrapText="1" shrinkToFit="1"/>
      <protection locked="0"/>
    </xf>
    <xf numFmtId="0" fontId="4" fillId="0" borderId="5" xfId="0" applyFont="1" applyBorder="1" applyAlignment="1">
      <alignment horizontal="center" vertical="center"/>
    </xf>
    <xf numFmtId="0" fontId="4" fillId="0" borderId="19" xfId="0" applyFont="1" applyBorder="1" applyAlignment="1">
      <alignment horizontal="center" vertical="center"/>
    </xf>
    <xf numFmtId="0" fontId="6" fillId="0" borderId="2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3" xfId="0" applyFont="1" applyBorder="1" applyAlignment="1">
      <alignment horizontal="center" vertical="center" wrapText="1"/>
    </xf>
    <xf numFmtId="49" fontId="6" fillId="2" borderId="11" xfId="0" applyNumberFormat="1" applyFont="1" applyFill="1" applyBorder="1" applyAlignment="1" applyProtection="1">
      <alignment horizontal="center" vertical="center" shrinkToFit="1"/>
      <protection locked="0"/>
    </xf>
    <xf numFmtId="49" fontId="6" fillId="2" borderId="12" xfId="0" applyNumberFormat="1"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0" fillId="0" borderId="0" xfId="0" applyAlignment="1">
      <alignment vertical="center" wrapText="1"/>
    </xf>
    <xf numFmtId="0" fontId="0" fillId="0" borderId="32" xfId="0" applyBorder="1" applyAlignment="1">
      <alignment vertical="center" wrapText="1"/>
    </xf>
  </cellXfs>
  <cellStyles count="4">
    <cellStyle name="ハイパーリンク" xfId="1" builtinId="8"/>
    <cellStyle name="通貨" xfId="3" builtinId="7"/>
    <cellStyle name="標準" xfId="0" builtinId="0"/>
    <cellStyle name="標準 2" xfId="2" xr:uid="{00000000-0005-0000-0000-00003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18</xdr:row>
          <xdr:rowOff>85725</xdr:rowOff>
        </xdr:from>
        <xdr:to>
          <xdr:col>2</xdr:col>
          <xdr:colOff>171450</xdr:colOff>
          <xdr:row>19</xdr:row>
          <xdr:rowOff>142875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476"/>
  <sheetViews>
    <sheetView tabSelected="1" topLeftCell="A23" zoomScaleNormal="100" zoomScaleSheetLayoutView="100" workbookViewId="0">
      <selection activeCell="H37" sqref="H37:Y38"/>
    </sheetView>
  </sheetViews>
  <sheetFormatPr defaultColWidth="8.75" defaultRowHeight="13.5"/>
  <cols>
    <col min="1" max="93" width="2.375" style="2" customWidth="1"/>
    <col min="94" max="16384" width="8.75" style="2"/>
  </cols>
  <sheetData>
    <row r="1" spans="1:54" ht="15" customHeight="1">
      <c r="A1" s="59" t="s">
        <v>163</v>
      </c>
      <c r="B1" s="59"/>
      <c r="C1" s="59"/>
      <c r="D1" s="59"/>
      <c r="E1" s="59"/>
      <c r="F1" s="59"/>
      <c r="G1" s="59"/>
      <c r="H1" s="59"/>
      <c r="I1" s="59"/>
      <c r="J1" s="59"/>
      <c r="K1" s="59"/>
      <c r="L1" s="59"/>
      <c r="M1" s="59"/>
      <c r="N1" s="59"/>
      <c r="O1" s="59"/>
      <c r="P1" s="59"/>
      <c r="Q1" s="59"/>
      <c r="R1" s="59"/>
      <c r="S1" s="59"/>
      <c r="T1" s="59"/>
      <c r="U1" s="59"/>
      <c r="V1" s="59"/>
      <c r="W1" s="59"/>
      <c r="X1" s="59"/>
      <c r="Y1" s="59"/>
      <c r="Z1" s="1"/>
      <c r="AA1" s="1"/>
    </row>
    <row r="2" spans="1:54" ht="15" customHeight="1">
      <c r="M2" s="60" t="s">
        <v>0</v>
      </c>
      <c r="N2" s="60"/>
      <c r="O2" s="60"/>
      <c r="P2" s="60" t="s">
        <v>1</v>
      </c>
      <c r="Q2" s="60"/>
      <c r="R2" s="4" t="s">
        <v>108</v>
      </c>
      <c r="S2" s="4"/>
      <c r="T2" s="61"/>
      <c r="U2" s="61"/>
      <c r="V2" s="4" t="s">
        <v>2</v>
      </c>
      <c r="W2" s="61"/>
      <c r="X2" s="61"/>
      <c r="Y2" s="4" t="s">
        <v>3</v>
      </c>
      <c r="Z2" s="4"/>
      <c r="AA2" s="4"/>
      <c r="AC2" s="167" t="s">
        <v>54</v>
      </c>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66"/>
    </row>
    <row r="3" spans="1:54" ht="15" customHeight="1">
      <c r="A3" s="21" t="s">
        <v>55</v>
      </c>
      <c r="M3" s="3"/>
      <c r="N3" s="3"/>
      <c r="O3" s="3"/>
      <c r="P3" s="3"/>
      <c r="Q3" s="3"/>
      <c r="R3" s="4"/>
      <c r="S3" s="4"/>
      <c r="T3" s="5"/>
      <c r="U3" s="5"/>
      <c r="V3" s="4"/>
      <c r="W3" s="5"/>
      <c r="X3" s="5"/>
      <c r="Y3" s="4"/>
      <c r="Z3" s="4"/>
      <c r="AA3" s="4"/>
      <c r="AC3" s="149" t="s">
        <v>30</v>
      </c>
      <c r="AD3" s="149"/>
      <c r="AE3" s="50" t="s">
        <v>32</v>
      </c>
      <c r="AF3" s="50"/>
      <c r="AG3" s="50"/>
      <c r="AH3" s="6" t="s">
        <v>18</v>
      </c>
      <c r="AI3" s="7"/>
      <c r="AJ3" s="154"/>
      <c r="AK3" s="154"/>
      <c r="AL3" s="154"/>
      <c r="AM3" s="154"/>
      <c r="AN3" s="154"/>
      <c r="AO3" s="154"/>
      <c r="AP3" s="154"/>
      <c r="AQ3" s="154"/>
      <c r="AR3" s="154"/>
      <c r="AS3" s="154"/>
      <c r="AT3" s="154"/>
      <c r="AU3" s="154"/>
      <c r="AV3" s="154"/>
      <c r="AW3" s="154"/>
      <c r="AX3" s="154"/>
      <c r="AY3" s="154"/>
      <c r="AZ3" s="154"/>
      <c r="BA3" s="154"/>
      <c r="BB3" s="155"/>
    </row>
    <row r="4" spans="1:54" ht="15" customHeight="1">
      <c r="A4" s="67" t="s">
        <v>164</v>
      </c>
      <c r="B4" s="67"/>
      <c r="C4" s="67"/>
      <c r="D4" s="67"/>
      <c r="E4" s="67"/>
      <c r="F4" s="67"/>
      <c r="G4" s="67"/>
      <c r="H4" s="67"/>
      <c r="I4" s="62" t="s">
        <v>153</v>
      </c>
      <c r="J4" s="62"/>
      <c r="K4" s="62"/>
      <c r="L4" s="62"/>
      <c r="M4" s="62"/>
      <c r="N4" s="62"/>
      <c r="O4" s="62"/>
      <c r="P4" s="8" t="s">
        <v>48</v>
      </c>
      <c r="Q4" s="3"/>
      <c r="R4" s="4"/>
      <c r="S4" s="68" t="s">
        <v>152</v>
      </c>
      <c r="T4" s="68"/>
      <c r="U4" s="68"/>
      <c r="V4" s="68"/>
      <c r="W4" s="68"/>
      <c r="X4" s="68"/>
      <c r="Y4" s="68"/>
      <c r="Z4" s="4"/>
      <c r="AA4" s="4"/>
      <c r="AC4" s="149"/>
      <c r="AD4" s="149"/>
      <c r="AE4" s="50"/>
      <c r="AF4" s="50"/>
      <c r="AG4" s="50"/>
      <c r="AH4" s="150"/>
      <c r="AI4" s="150"/>
      <c r="AJ4" s="150"/>
      <c r="AK4" s="150"/>
      <c r="AL4" s="150"/>
      <c r="AM4" s="150"/>
      <c r="AN4" s="150"/>
      <c r="AO4" s="150"/>
      <c r="AP4" s="150"/>
      <c r="AQ4" s="150"/>
      <c r="AR4" s="150"/>
      <c r="AS4" s="150"/>
      <c r="AT4" s="150"/>
      <c r="AU4" s="150"/>
      <c r="AV4" s="150"/>
      <c r="AW4" s="150"/>
      <c r="AX4" s="150"/>
      <c r="AY4" s="150"/>
      <c r="AZ4" s="150"/>
      <c r="BA4" s="150"/>
      <c r="BB4" s="150"/>
    </row>
    <row r="5" spans="1:54" ht="15" customHeight="1">
      <c r="A5" s="50" t="s">
        <v>4</v>
      </c>
      <c r="B5" s="50"/>
      <c r="C5" s="50"/>
      <c r="D5" s="50"/>
      <c r="E5" s="9" t="s">
        <v>5</v>
      </c>
      <c r="F5" s="10"/>
      <c r="G5" s="98"/>
      <c r="H5" s="98"/>
      <c r="I5" s="98"/>
      <c r="J5" s="98"/>
      <c r="K5" s="98"/>
      <c r="L5" s="98"/>
      <c r="M5" s="98"/>
      <c r="N5" s="98"/>
      <c r="O5" s="98"/>
      <c r="P5" s="98"/>
      <c r="Q5" s="98"/>
      <c r="R5" s="98"/>
      <c r="S5" s="98"/>
      <c r="T5" s="98"/>
      <c r="U5" s="98"/>
      <c r="V5" s="98"/>
      <c r="W5" s="89" t="s">
        <v>162</v>
      </c>
      <c r="X5" s="90"/>
      <c r="Y5" s="91"/>
      <c r="Z5" s="8"/>
      <c r="AA5" s="8"/>
      <c r="AC5" s="149"/>
      <c r="AD5" s="149"/>
      <c r="AE5" s="50"/>
      <c r="AF5" s="50"/>
      <c r="AG5" s="50"/>
      <c r="AH5" s="64"/>
      <c r="AI5" s="64"/>
      <c r="AJ5" s="64"/>
      <c r="AK5" s="64"/>
      <c r="AL5" s="64"/>
      <c r="AM5" s="64"/>
      <c r="AN5" s="64"/>
      <c r="AO5" s="64"/>
      <c r="AP5" s="64"/>
      <c r="AQ5" s="64"/>
      <c r="AR5" s="64"/>
      <c r="AS5" s="64"/>
      <c r="AT5" s="64"/>
      <c r="AU5" s="64"/>
      <c r="AV5" s="64"/>
      <c r="AW5" s="64"/>
      <c r="AX5" s="64"/>
      <c r="AY5" s="64"/>
      <c r="AZ5" s="64"/>
      <c r="BA5" s="64"/>
      <c r="BB5" s="64"/>
    </row>
    <row r="6" spans="1:54" ht="15" customHeight="1">
      <c r="A6" s="50"/>
      <c r="B6" s="50"/>
      <c r="C6" s="50"/>
      <c r="D6" s="50"/>
      <c r="E6" s="99"/>
      <c r="F6" s="83"/>
      <c r="G6" s="83"/>
      <c r="H6" s="83"/>
      <c r="I6" s="83"/>
      <c r="J6" s="83"/>
      <c r="K6" s="83"/>
      <c r="L6" s="83"/>
      <c r="M6" s="83"/>
      <c r="N6" s="83"/>
      <c r="O6" s="83"/>
      <c r="P6" s="83"/>
      <c r="Q6" s="83"/>
      <c r="R6" s="83"/>
      <c r="S6" s="83"/>
      <c r="T6" s="83"/>
      <c r="U6" s="83"/>
      <c r="V6" s="83"/>
      <c r="W6" s="92"/>
      <c r="X6" s="93"/>
      <c r="Y6" s="94"/>
      <c r="Z6" s="11"/>
      <c r="AA6" s="11"/>
      <c r="AC6" s="149"/>
      <c r="AD6" s="149"/>
      <c r="AE6" s="50" t="s">
        <v>31</v>
      </c>
      <c r="AF6" s="50"/>
      <c r="AG6" s="50"/>
      <c r="AH6" s="9" t="s">
        <v>18</v>
      </c>
      <c r="AI6" s="12"/>
      <c r="AJ6" s="154"/>
      <c r="AK6" s="154"/>
      <c r="AL6" s="154"/>
      <c r="AM6" s="154"/>
      <c r="AN6" s="154"/>
      <c r="AO6" s="154"/>
      <c r="AP6" s="154"/>
      <c r="AQ6" s="154"/>
      <c r="AR6" s="154"/>
      <c r="AS6" s="154"/>
      <c r="AT6" s="154"/>
      <c r="AU6" s="154"/>
      <c r="AV6" s="154"/>
      <c r="AW6" s="154"/>
      <c r="AX6" s="154"/>
      <c r="AY6" s="154"/>
      <c r="AZ6" s="154"/>
      <c r="BA6" s="154"/>
      <c r="BB6" s="155"/>
    </row>
    <row r="7" spans="1:54" ht="15" customHeight="1">
      <c r="A7" s="50"/>
      <c r="B7" s="50"/>
      <c r="C7" s="50"/>
      <c r="D7" s="50"/>
      <c r="E7" s="100"/>
      <c r="F7" s="85"/>
      <c r="G7" s="85"/>
      <c r="H7" s="85"/>
      <c r="I7" s="85"/>
      <c r="J7" s="85"/>
      <c r="K7" s="85"/>
      <c r="L7" s="85"/>
      <c r="M7" s="85"/>
      <c r="N7" s="85"/>
      <c r="O7" s="85"/>
      <c r="P7" s="85"/>
      <c r="Q7" s="85"/>
      <c r="R7" s="85"/>
      <c r="S7" s="85"/>
      <c r="T7" s="85"/>
      <c r="U7" s="85"/>
      <c r="V7" s="85"/>
      <c r="W7" s="95"/>
      <c r="X7" s="96"/>
      <c r="Y7" s="97"/>
      <c r="Z7" s="11"/>
      <c r="AA7" s="11"/>
      <c r="AC7" s="149"/>
      <c r="AD7" s="149"/>
      <c r="AE7" s="50"/>
      <c r="AF7" s="50"/>
      <c r="AG7" s="50"/>
      <c r="AH7" s="151"/>
      <c r="AI7" s="151"/>
      <c r="AJ7" s="151"/>
      <c r="AK7" s="151"/>
      <c r="AL7" s="151"/>
      <c r="AM7" s="151"/>
      <c r="AN7" s="151"/>
      <c r="AO7" s="151"/>
      <c r="AP7" s="151"/>
      <c r="AQ7" s="151"/>
      <c r="AR7" s="151"/>
      <c r="AS7" s="151"/>
      <c r="AT7" s="151"/>
      <c r="AU7" s="151"/>
      <c r="AV7" s="151"/>
      <c r="AW7" s="151"/>
      <c r="AX7" s="151"/>
      <c r="AY7" s="151"/>
      <c r="AZ7" s="151"/>
      <c r="BA7" s="151"/>
      <c r="BB7" s="151"/>
    </row>
    <row r="8" spans="1:54" ht="15" customHeight="1">
      <c r="A8" s="50" t="s">
        <v>6</v>
      </c>
      <c r="B8" s="50"/>
      <c r="C8" s="50"/>
      <c r="D8" s="50"/>
      <c r="E8" s="51" t="s">
        <v>154</v>
      </c>
      <c r="F8" s="52"/>
      <c r="G8" s="52"/>
      <c r="H8" s="52"/>
      <c r="I8" s="52"/>
      <c r="J8" s="52"/>
      <c r="K8" s="52"/>
      <c r="L8" s="52"/>
      <c r="M8" s="52"/>
      <c r="N8" s="52"/>
      <c r="O8" s="52"/>
      <c r="P8" s="52"/>
      <c r="Q8" s="52"/>
      <c r="R8" s="52"/>
      <c r="S8" s="52"/>
      <c r="T8" s="52"/>
      <c r="U8" s="52"/>
      <c r="V8" s="52"/>
      <c r="W8" s="52"/>
      <c r="X8" s="52"/>
      <c r="Y8" s="53"/>
      <c r="Z8" s="11"/>
      <c r="AA8" s="11"/>
      <c r="AC8" s="149"/>
      <c r="AD8" s="149"/>
      <c r="AE8" s="50"/>
      <c r="AF8" s="50"/>
      <c r="AG8" s="50"/>
      <c r="AH8" s="64"/>
      <c r="AI8" s="64"/>
      <c r="AJ8" s="64"/>
      <c r="AK8" s="64"/>
      <c r="AL8" s="64"/>
      <c r="AM8" s="64"/>
      <c r="AN8" s="64"/>
      <c r="AO8" s="64"/>
      <c r="AP8" s="64"/>
      <c r="AQ8" s="64"/>
      <c r="AR8" s="64"/>
      <c r="AS8" s="64"/>
      <c r="AT8" s="64"/>
      <c r="AU8" s="64"/>
      <c r="AV8" s="64"/>
      <c r="AW8" s="64"/>
      <c r="AX8" s="64"/>
      <c r="AY8" s="64"/>
      <c r="AZ8" s="64"/>
      <c r="BA8" s="64"/>
      <c r="BB8" s="64"/>
    </row>
    <row r="9" spans="1:54" ht="15" customHeight="1">
      <c r="A9" s="50"/>
      <c r="B9" s="50"/>
      <c r="C9" s="50"/>
      <c r="D9" s="50"/>
      <c r="E9" s="54"/>
      <c r="F9" s="55"/>
      <c r="G9" s="55"/>
      <c r="H9" s="55"/>
      <c r="I9" s="55"/>
      <c r="J9" s="55"/>
      <c r="K9" s="55"/>
      <c r="L9" s="55"/>
      <c r="M9" s="55"/>
      <c r="N9" s="55"/>
      <c r="O9" s="55"/>
      <c r="P9" s="55"/>
      <c r="Q9" s="55"/>
      <c r="R9" s="55"/>
      <c r="S9" s="55"/>
      <c r="T9" s="55"/>
      <c r="U9" s="55"/>
      <c r="V9" s="55"/>
      <c r="W9" s="55"/>
      <c r="X9" s="55"/>
      <c r="Y9" s="56"/>
      <c r="Z9" s="11"/>
      <c r="AA9" s="11"/>
      <c r="AC9" s="149"/>
      <c r="AD9" s="149"/>
      <c r="AE9" s="152" t="s">
        <v>159</v>
      </c>
      <c r="AF9" s="152"/>
      <c r="AG9" s="152"/>
      <c r="AH9" s="166"/>
      <c r="AI9" s="166"/>
      <c r="AJ9" s="166"/>
      <c r="AK9" s="166"/>
      <c r="AL9" s="166"/>
      <c r="AM9" s="166"/>
      <c r="AN9" s="166"/>
      <c r="AO9" s="166"/>
      <c r="AP9" s="166"/>
      <c r="AQ9" s="50" t="s">
        <v>33</v>
      </c>
      <c r="AR9" s="50"/>
      <c r="AS9" s="50"/>
      <c r="AT9" s="153"/>
      <c r="AU9" s="153"/>
      <c r="AV9" s="153"/>
      <c r="AW9" s="153"/>
      <c r="AX9" s="153"/>
      <c r="AY9" s="153"/>
      <c r="AZ9" s="153"/>
      <c r="BA9" s="153"/>
      <c r="BB9" s="153"/>
    </row>
    <row r="10" spans="1:54" ht="15" customHeight="1">
      <c r="A10" s="57" t="s">
        <v>51</v>
      </c>
      <c r="B10" s="58"/>
      <c r="C10" s="58"/>
      <c r="D10" s="58"/>
      <c r="E10" s="63" t="s">
        <v>7</v>
      </c>
      <c r="F10" s="63"/>
      <c r="G10" s="63"/>
      <c r="H10" s="63"/>
      <c r="I10" s="63"/>
      <c r="J10" s="63"/>
      <c r="K10" s="63"/>
      <c r="L10" s="63" t="s">
        <v>177</v>
      </c>
      <c r="M10" s="63"/>
      <c r="N10" s="63"/>
      <c r="O10" s="63"/>
      <c r="P10" s="63"/>
      <c r="Q10" s="63"/>
      <c r="R10" s="63"/>
      <c r="S10" s="63" t="s">
        <v>167</v>
      </c>
      <c r="T10" s="63"/>
      <c r="U10" s="63"/>
      <c r="V10" s="63"/>
      <c r="W10" s="63"/>
      <c r="X10" s="63"/>
      <c r="Y10" s="63"/>
      <c r="Z10" s="13"/>
      <c r="AA10" s="13"/>
      <c r="AC10" s="149"/>
      <c r="AD10" s="149"/>
      <c r="AE10" s="152"/>
      <c r="AF10" s="152"/>
      <c r="AG10" s="152"/>
      <c r="AH10" s="166"/>
      <c r="AI10" s="166"/>
      <c r="AJ10" s="166"/>
      <c r="AK10" s="166"/>
      <c r="AL10" s="166"/>
      <c r="AM10" s="166"/>
      <c r="AN10" s="166"/>
      <c r="AO10" s="166"/>
      <c r="AP10" s="166"/>
      <c r="AQ10" s="50"/>
      <c r="AR10" s="50"/>
      <c r="AS10" s="50"/>
      <c r="AT10" s="153"/>
      <c r="AU10" s="153"/>
      <c r="AV10" s="153"/>
      <c r="AW10" s="153"/>
      <c r="AX10" s="153"/>
      <c r="AY10" s="153"/>
      <c r="AZ10" s="153"/>
      <c r="BA10" s="153"/>
      <c r="BB10" s="153"/>
    </row>
    <row r="11" spans="1:54" ht="15" customHeight="1">
      <c r="A11" s="58"/>
      <c r="B11" s="58"/>
      <c r="C11" s="58"/>
      <c r="D11" s="58"/>
      <c r="E11" s="64"/>
      <c r="F11" s="64"/>
      <c r="G11" s="64"/>
      <c r="H11" s="64"/>
      <c r="I11" s="65"/>
      <c r="J11" s="66" t="s">
        <v>9</v>
      </c>
      <c r="K11" s="58"/>
      <c r="L11" s="64"/>
      <c r="M11" s="64"/>
      <c r="N11" s="64"/>
      <c r="O11" s="64"/>
      <c r="P11" s="65"/>
      <c r="Q11" s="66" t="s">
        <v>9</v>
      </c>
      <c r="R11" s="58"/>
      <c r="S11" s="64"/>
      <c r="T11" s="64"/>
      <c r="U11" s="64"/>
      <c r="V11" s="64"/>
      <c r="W11" s="65"/>
      <c r="X11" s="66" t="s">
        <v>9</v>
      </c>
      <c r="Y11" s="58"/>
      <c r="Z11" s="11"/>
      <c r="AA11" s="11"/>
      <c r="AC11" s="149"/>
      <c r="AD11" s="149"/>
      <c r="AE11" s="50" t="s">
        <v>34</v>
      </c>
      <c r="AF11" s="50"/>
      <c r="AG11" s="50"/>
      <c r="AH11" s="153"/>
      <c r="AI11" s="153"/>
      <c r="AJ11" s="153"/>
      <c r="AK11" s="153"/>
      <c r="AL11" s="153"/>
      <c r="AM11" s="153"/>
      <c r="AN11" s="153"/>
      <c r="AO11" s="153"/>
      <c r="AP11" s="153"/>
      <c r="AQ11" s="50" t="s">
        <v>35</v>
      </c>
      <c r="AR11" s="50"/>
      <c r="AS11" s="50"/>
      <c r="AT11" s="162"/>
      <c r="AU11" s="163"/>
      <c r="AV11" s="163"/>
      <c r="AW11" s="14"/>
      <c r="AX11" s="163"/>
      <c r="AY11" s="163"/>
      <c r="AZ11" s="163"/>
      <c r="BA11" s="14"/>
      <c r="BB11" s="15"/>
    </row>
    <row r="12" spans="1:54" ht="15" customHeight="1">
      <c r="A12" s="58"/>
      <c r="B12" s="58"/>
      <c r="C12" s="58"/>
      <c r="D12" s="58"/>
      <c r="E12" s="64"/>
      <c r="F12" s="64"/>
      <c r="G12" s="64"/>
      <c r="H12" s="64"/>
      <c r="I12" s="65"/>
      <c r="J12" s="66"/>
      <c r="K12" s="58"/>
      <c r="L12" s="64"/>
      <c r="M12" s="64"/>
      <c r="N12" s="64"/>
      <c r="O12" s="64"/>
      <c r="P12" s="65"/>
      <c r="Q12" s="66"/>
      <c r="R12" s="58"/>
      <c r="S12" s="64"/>
      <c r="T12" s="64"/>
      <c r="U12" s="64"/>
      <c r="V12" s="64"/>
      <c r="W12" s="65"/>
      <c r="X12" s="66"/>
      <c r="Y12" s="58"/>
      <c r="Z12" s="11"/>
      <c r="AA12" s="11"/>
      <c r="AC12" s="149"/>
      <c r="AD12" s="149"/>
      <c r="AE12" s="50"/>
      <c r="AF12" s="50"/>
      <c r="AG12" s="50"/>
      <c r="AH12" s="153"/>
      <c r="AI12" s="153"/>
      <c r="AJ12" s="153"/>
      <c r="AK12" s="153"/>
      <c r="AL12" s="153"/>
      <c r="AM12" s="153"/>
      <c r="AN12" s="153"/>
      <c r="AO12" s="153"/>
      <c r="AP12" s="153"/>
      <c r="AQ12" s="50"/>
      <c r="AR12" s="50"/>
      <c r="AS12" s="50"/>
      <c r="AT12" s="164"/>
      <c r="AU12" s="165"/>
      <c r="AV12" s="165"/>
      <c r="AW12" s="16" t="s">
        <v>36</v>
      </c>
      <c r="AX12" s="165"/>
      <c r="AY12" s="165"/>
      <c r="AZ12" s="165"/>
      <c r="BA12" s="16" t="s">
        <v>37</v>
      </c>
      <c r="BB12" s="17"/>
    </row>
    <row r="13" spans="1:54" ht="15" customHeight="1">
      <c r="A13" s="131" t="s">
        <v>10</v>
      </c>
      <c r="B13" s="132"/>
      <c r="C13" s="132"/>
      <c r="D13" s="133"/>
      <c r="E13" s="63" t="s">
        <v>11</v>
      </c>
      <c r="F13" s="63"/>
      <c r="G13" s="72"/>
      <c r="H13" s="72"/>
      <c r="I13" s="72"/>
      <c r="J13" s="72"/>
      <c r="K13" s="72"/>
      <c r="L13" s="72"/>
      <c r="M13" s="72"/>
      <c r="N13" s="72"/>
      <c r="O13" s="72"/>
      <c r="P13" s="72"/>
      <c r="Q13" s="72"/>
      <c r="R13" s="72"/>
      <c r="S13" s="72"/>
      <c r="T13" s="72"/>
      <c r="U13" s="72"/>
      <c r="V13" s="72"/>
      <c r="W13" s="72"/>
      <c r="X13" s="72"/>
      <c r="Y13" s="72"/>
      <c r="Z13" s="11"/>
      <c r="AA13" s="11"/>
      <c r="AC13" s="149" t="s">
        <v>38</v>
      </c>
      <c r="AD13" s="149"/>
      <c r="AE13" s="50" t="s">
        <v>32</v>
      </c>
      <c r="AF13" s="50"/>
      <c r="AG13" s="50"/>
      <c r="AH13" s="6" t="s">
        <v>18</v>
      </c>
      <c r="AI13" s="7"/>
      <c r="AJ13" s="154"/>
      <c r="AK13" s="154"/>
      <c r="AL13" s="154"/>
      <c r="AM13" s="154"/>
      <c r="AN13" s="154"/>
      <c r="AO13" s="154"/>
      <c r="AP13" s="154"/>
      <c r="AQ13" s="154"/>
      <c r="AR13" s="154"/>
      <c r="AS13" s="154"/>
      <c r="AT13" s="154"/>
      <c r="AU13" s="154"/>
      <c r="AV13" s="154"/>
      <c r="AW13" s="154"/>
      <c r="AX13" s="154"/>
      <c r="AY13" s="154"/>
      <c r="AZ13" s="154"/>
      <c r="BA13" s="154"/>
      <c r="BB13" s="155"/>
    </row>
    <row r="14" spans="1:54" ht="15" customHeight="1">
      <c r="A14" s="134"/>
      <c r="B14" s="135"/>
      <c r="C14" s="135"/>
      <c r="D14" s="136"/>
      <c r="E14" s="63"/>
      <c r="F14" s="63"/>
      <c r="G14" s="72"/>
      <c r="H14" s="72"/>
      <c r="I14" s="72"/>
      <c r="J14" s="72"/>
      <c r="K14" s="72"/>
      <c r="L14" s="72"/>
      <c r="M14" s="72"/>
      <c r="N14" s="72"/>
      <c r="O14" s="72"/>
      <c r="P14" s="72"/>
      <c r="Q14" s="72"/>
      <c r="R14" s="72"/>
      <c r="S14" s="72"/>
      <c r="T14" s="72"/>
      <c r="U14" s="72"/>
      <c r="V14" s="72"/>
      <c r="W14" s="72"/>
      <c r="X14" s="72"/>
      <c r="Y14" s="72"/>
      <c r="Z14" s="11"/>
      <c r="AA14" s="11"/>
      <c r="AC14" s="149"/>
      <c r="AD14" s="149"/>
      <c r="AE14" s="50"/>
      <c r="AF14" s="50"/>
      <c r="AG14" s="50"/>
      <c r="AH14" s="150"/>
      <c r="AI14" s="150"/>
      <c r="AJ14" s="150"/>
      <c r="AK14" s="150"/>
      <c r="AL14" s="150"/>
      <c r="AM14" s="150"/>
      <c r="AN14" s="150"/>
      <c r="AO14" s="150"/>
      <c r="AP14" s="150"/>
      <c r="AQ14" s="150"/>
      <c r="AR14" s="150"/>
      <c r="AS14" s="150"/>
      <c r="AT14" s="150"/>
      <c r="AU14" s="150"/>
      <c r="AV14" s="150"/>
      <c r="AW14" s="150"/>
      <c r="AX14" s="150"/>
      <c r="AY14" s="150"/>
      <c r="AZ14" s="150"/>
      <c r="BA14" s="150"/>
      <c r="BB14" s="150"/>
    </row>
    <row r="15" spans="1:54" ht="15" customHeight="1">
      <c r="A15" s="134"/>
      <c r="B15" s="135"/>
      <c r="C15" s="135"/>
      <c r="D15" s="136"/>
      <c r="E15" s="63" t="s">
        <v>12</v>
      </c>
      <c r="F15" s="63"/>
      <c r="G15" s="73"/>
      <c r="H15" s="73"/>
      <c r="I15" s="73"/>
      <c r="J15" s="73"/>
      <c r="K15" s="73"/>
      <c r="L15" s="73"/>
      <c r="M15" s="73"/>
      <c r="N15" s="73"/>
      <c r="O15" s="73"/>
      <c r="P15" s="73"/>
      <c r="Q15" s="73"/>
      <c r="R15" s="73"/>
      <c r="S15" s="73"/>
      <c r="T15" s="73"/>
      <c r="U15" s="73"/>
      <c r="V15" s="73"/>
      <c r="W15" s="73"/>
      <c r="X15" s="73"/>
      <c r="Y15" s="73"/>
      <c r="Z15" s="11"/>
      <c r="AA15" s="11"/>
      <c r="AC15" s="149"/>
      <c r="AD15" s="149"/>
      <c r="AE15" s="50"/>
      <c r="AF15" s="50"/>
      <c r="AG15" s="50"/>
      <c r="AH15" s="64"/>
      <c r="AI15" s="64"/>
      <c r="AJ15" s="64"/>
      <c r="AK15" s="64"/>
      <c r="AL15" s="64"/>
      <c r="AM15" s="64"/>
      <c r="AN15" s="64"/>
      <c r="AO15" s="64"/>
      <c r="AP15" s="64"/>
      <c r="AQ15" s="64"/>
      <c r="AR15" s="64"/>
      <c r="AS15" s="64"/>
      <c r="AT15" s="64"/>
      <c r="AU15" s="64"/>
      <c r="AV15" s="64"/>
      <c r="AW15" s="64"/>
      <c r="AX15" s="64"/>
      <c r="AY15" s="64"/>
      <c r="AZ15" s="64"/>
      <c r="BA15" s="64"/>
      <c r="BB15" s="64"/>
    </row>
    <row r="16" spans="1:54" ht="15" customHeight="1">
      <c r="A16" s="137" t="s">
        <v>176</v>
      </c>
      <c r="B16" s="138"/>
      <c r="C16" s="138"/>
      <c r="D16" s="139"/>
      <c r="E16" s="63"/>
      <c r="F16" s="63"/>
      <c r="G16" s="73"/>
      <c r="H16" s="73"/>
      <c r="I16" s="73"/>
      <c r="J16" s="73"/>
      <c r="K16" s="73"/>
      <c r="L16" s="73"/>
      <c r="M16" s="73"/>
      <c r="N16" s="73"/>
      <c r="O16" s="73"/>
      <c r="P16" s="73"/>
      <c r="Q16" s="73"/>
      <c r="R16" s="73"/>
      <c r="S16" s="73"/>
      <c r="T16" s="73"/>
      <c r="U16" s="73"/>
      <c r="V16" s="73"/>
      <c r="W16" s="73"/>
      <c r="X16" s="73"/>
      <c r="Y16" s="73"/>
      <c r="Z16" s="11"/>
      <c r="AA16" s="11"/>
      <c r="AC16" s="149"/>
      <c r="AD16" s="149"/>
      <c r="AE16" s="50" t="s">
        <v>31</v>
      </c>
      <c r="AF16" s="50"/>
      <c r="AG16" s="50"/>
      <c r="AH16" s="9" t="s">
        <v>18</v>
      </c>
      <c r="AI16" s="12"/>
      <c r="AJ16" s="154"/>
      <c r="AK16" s="154"/>
      <c r="AL16" s="154"/>
      <c r="AM16" s="154"/>
      <c r="AN16" s="154"/>
      <c r="AO16" s="154"/>
      <c r="AP16" s="154"/>
      <c r="AQ16" s="154"/>
      <c r="AR16" s="154"/>
      <c r="AS16" s="154"/>
      <c r="AT16" s="154"/>
      <c r="AU16" s="154"/>
      <c r="AV16" s="154"/>
      <c r="AW16" s="154"/>
      <c r="AX16" s="154"/>
      <c r="AY16" s="154"/>
      <c r="AZ16" s="154"/>
      <c r="BA16" s="154"/>
      <c r="BB16" s="155"/>
    </row>
    <row r="17" spans="1:54" ht="15" customHeight="1">
      <c r="A17" s="140"/>
      <c r="B17" s="141"/>
      <c r="C17" s="141"/>
      <c r="D17" s="142"/>
      <c r="E17" s="63" t="s">
        <v>13</v>
      </c>
      <c r="F17" s="63"/>
      <c r="G17" s="69"/>
      <c r="H17" s="69"/>
      <c r="I17" s="69"/>
      <c r="J17" s="69"/>
      <c r="K17" s="69"/>
      <c r="L17" s="69"/>
      <c r="M17" s="69"/>
      <c r="N17" s="69"/>
      <c r="O17" s="69"/>
      <c r="P17" s="63" t="s">
        <v>14</v>
      </c>
      <c r="Q17" s="63"/>
      <c r="R17" s="74"/>
      <c r="S17" s="74"/>
      <c r="T17" s="74"/>
      <c r="U17" s="74"/>
      <c r="V17" s="74"/>
      <c r="W17" s="74"/>
      <c r="X17" s="74"/>
      <c r="Y17" s="74"/>
      <c r="Z17" s="11"/>
      <c r="AA17" s="11"/>
      <c r="AC17" s="149"/>
      <c r="AD17" s="149"/>
      <c r="AE17" s="50"/>
      <c r="AF17" s="50"/>
      <c r="AG17" s="50"/>
      <c r="AH17" s="151"/>
      <c r="AI17" s="151"/>
      <c r="AJ17" s="151"/>
      <c r="AK17" s="151"/>
      <c r="AL17" s="151"/>
      <c r="AM17" s="151"/>
      <c r="AN17" s="151"/>
      <c r="AO17" s="151"/>
      <c r="AP17" s="151"/>
      <c r="AQ17" s="151"/>
      <c r="AR17" s="151"/>
      <c r="AS17" s="151"/>
      <c r="AT17" s="151"/>
      <c r="AU17" s="151"/>
      <c r="AV17" s="151"/>
      <c r="AW17" s="151"/>
      <c r="AX17" s="151"/>
      <c r="AY17" s="151"/>
      <c r="AZ17" s="151"/>
      <c r="BA17" s="151"/>
      <c r="BB17" s="151"/>
    </row>
    <row r="18" spans="1:54" ht="15" customHeight="1">
      <c r="A18" s="140"/>
      <c r="B18" s="141"/>
      <c r="C18" s="141"/>
      <c r="D18" s="142"/>
      <c r="E18" s="63"/>
      <c r="F18" s="63"/>
      <c r="G18" s="87" t="s">
        <v>16</v>
      </c>
      <c r="H18" s="88"/>
      <c r="I18" s="75"/>
      <c r="J18" s="75"/>
      <c r="K18" s="75"/>
      <c r="L18" s="75"/>
      <c r="M18" s="75"/>
      <c r="N18" s="75"/>
      <c r="O18" s="76"/>
      <c r="P18" s="63"/>
      <c r="Q18" s="63"/>
      <c r="R18" s="74"/>
      <c r="S18" s="74"/>
      <c r="T18" s="74"/>
      <c r="U18" s="74"/>
      <c r="V18" s="74"/>
      <c r="W18" s="74"/>
      <c r="X18" s="74"/>
      <c r="Y18" s="74"/>
      <c r="Z18" s="11"/>
      <c r="AA18" s="11"/>
      <c r="AC18" s="149"/>
      <c r="AD18" s="149"/>
      <c r="AE18" s="50"/>
      <c r="AF18" s="50"/>
      <c r="AG18" s="50"/>
      <c r="AH18" s="64"/>
      <c r="AI18" s="64"/>
      <c r="AJ18" s="64"/>
      <c r="AK18" s="64"/>
      <c r="AL18" s="64"/>
      <c r="AM18" s="64"/>
      <c r="AN18" s="64"/>
      <c r="AO18" s="64"/>
      <c r="AP18" s="64"/>
      <c r="AQ18" s="64"/>
      <c r="AR18" s="64"/>
      <c r="AS18" s="64"/>
      <c r="AT18" s="64"/>
      <c r="AU18" s="64"/>
      <c r="AV18" s="64"/>
      <c r="AW18" s="64"/>
      <c r="AX18" s="64"/>
      <c r="AY18" s="64"/>
      <c r="AZ18" s="64"/>
      <c r="BA18" s="64"/>
      <c r="BB18" s="64"/>
    </row>
    <row r="19" spans="1:54" ht="15" customHeight="1">
      <c r="A19" s="143"/>
      <c r="B19" s="144"/>
      <c r="C19" s="144"/>
      <c r="D19" s="145"/>
      <c r="E19" s="63" t="s">
        <v>49</v>
      </c>
      <c r="F19" s="63"/>
      <c r="G19" s="70"/>
      <c r="H19" s="71"/>
      <c r="I19" s="71"/>
      <c r="J19" s="71"/>
      <c r="K19" s="71"/>
      <c r="L19" s="71"/>
      <c r="M19" s="71"/>
      <c r="N19" s="71"/>
      <c r="O19" s="71"/>
      <c r="P19" s="71"/>
      <c r="Q19" s="71"/>
      <c r="R19" s="71"/>
      <c r="S19" s="71"/>
      <c r="T19" s="71"/>
      <c r="U19" s="71"/>
      <c r="V19" s="71"/>
      <c r="W19" s="71"/>
      <c r="X19" s="71"/>
      <c r="Y19" s="71"/>
      <c r="Z19" s="11"/>
      <c r="AA19" s="11"/>
      <c r="AC19" s="149"/>
      <c r="AD19" s="149"/>
      <c r="AE19" s="152" t="s">
        <v>159</v>
      </c>
      <c r="AF19" s="152"/>
      <c r="AG19" s="152"/>
      <c r="AH19" s="166"/>
      <c r="AI19" s="153"/>
      <c r="AJ19" s="153"/>
      <c r="AK19" s="153"/>
      <c r="AL19" s="153"/>
      <c r="AM19" s="153"/>
      <c r="AN19" s="153"/>
      <c r="AO19" s="153"/>
      <c r="AP19" s="153"/>
      <c r="AQ19" s="50" t="s">
        <v>33</v>
      </c>
      <c r="AR19" s="50"/>
      <c r="AS19" s="50"/>
      <c r="AT19" s="156"/>
      <c r="AU19" s="157"/>
      <c r="AV19" s="157"/>
      <c r="AW19" s="157"/>
      <c r="AX19" s="157"/>
      <c r="AY19" s="157"/>
      <c r="AZ19" s="157"/>
      <c r="BA19" s="157"/>
      <c r="BB19" s="158"/>
    </row>
    <row r="20" spans="1:54" ht="15" customHeight="1">
      <c r="A20" s="146"/>
      <c r="B20" s="147"/>
      <c r="C20" s="147"/>
      <c r="D20" s="148"/>
      <c r="E20" s="63"/>
      <c r="F20" s="63"/>
      <c r="G20" s="71"/>
      <c r="H20" s="71"/>
      <c r="I20" s="71"/>
      <c r="J20" s="71"/>
      <c r="K20" s="71"/>
      <c r="L20" s="71"/>
      <c r="M20" s="71"/>
      <c r="N20" s="71"/>
      <c r="O20" s="71"/>
      <c r="P20" s="71"/>
      <c r="Q20" s="71"/>
      <c r="R20" s="71"/>
      <c r="S20" s="71"/>
      <c r="T20" s="71"/>
      <c r="U20" s="71"/>
      <c r="V20" s="71"/>
      <c r="W20" s="71"/>
      <c r="X20" s="71"/>
      <c r="Y20" s="71"/>
      <c r="Z20" s="11"/>
      <c r="AA20" s="11"/>
      <c r="AC20" s="149"/>
      <c r="AD20" s="149"/>
      <c r="AE20" s="152"/>
      <c r="AF20" s="152"/>
      <c r="AG20" s="152"/>
      <c r="AH20" s="153"/>
      <c r="AI20" s="153"/>
      <c r="AJ20" s="153"/>
      <c r="AK20" s="153"/>
      <c r="AL20" s="153"/>
      <c r="AM20" s="153"/>
      <c r="AN20" s="153"/>
      <c r="AO20" s="153"/>
      <c r="AP20" s="153"/>
      <c r="AQ20" s="50"/>
      <c r="AR20" s="50"/>
      <c r="AS20" s="50"/>
      <c r="AT20" s="159"/>
      <c r="AU20" s="160"/>
      <c r="AV20" s="160"/>
      <c r="AW20" s="160"/>
      <c r="AX20" s="160"/>
      <c r="AY20" s="160"/>
      <c r="AZ20" s="160"/>
      <c r="BA20" s="160"/>
      <c r="BB20" s="161"/>
    </row>
    <row r="21" spans="1:54" ht="15" customHeight="1">
      <c r="A21" s="50" t="s">
        <v>8</v>
      </c>
      <c r="B21" s="50"/>
      <c r="C21" s="50"/>
      <c r="D21" s="50"/>
      <c r="E21" s="6" t="s">
        <v>17</v>
      </c>
      <c r="F21" s="6"/>
      <c r="G21" s="77"/>
      <c r="H21" s="77"/>
      <c r="I21" s="77"/>
      <c r="J21" s="77"/>
      <c r="K21" s="77"/>
      <c r="L21" s="77"/>
      <c r="M21" s="77"/>
      <c r="N21" s="77"/>
      <c r="O21" s="77"/>
      <c r="P21" s="77"/>
      <c r="Q21" s="77"/>
      <c r="R21" s="77"/>
      <c r="S21" s="77"/>
      <c r="T21" s="77"/>
      <c r="U21" s="77"/>
      <c r="V21" s="77"/>
      <c r="W21" s="77"/>
      <c r="X21" s="77"/>
      <c r="Y21" s="78"/>
      <c r="Z21" s="18"/>
      <c r="AA21" s="18"/>
      <c r="AC21" s="149"/>
      <c r="AD21" s="149"/>
      <c r="AE21" s="50" t="s">
        <v>34</v>
      </c>
      <c r="AF21" s="50"/>
      <c r="AG21" s="50"/>
      <c r="AH21" s="153"/>
      <c r="AI21" s="153"/>
      <c r="AJ21" s="153"/>
      <c r="AK21" s="153"/>
      <c r="AL21" s="153"/>
      <c r="AM21" s="153"/>
      <c r="AN21" s="153"/>
      <c r="AO21" s="153"/>
      <c r="AP21" s="153"/>
      <c r="AQ21" s="50" t="s">
        <v>35</v>
      </c>
      <c r="AR21" s="50"/>
      <c r="AS21" s="50"/>
      <c r="AT21" s="162"/>
      <c r="AU21" s="163"/>
      <c r="AV21" s="163"/>
      <c r="AW21" s="14"/>
      <c r="AX21" s="163"/>
      <c r="AY21" s="163"/>
      <c r="AZ21" s="163"/>
      <c r="BA21" s="14"/>
      <c r="BB21" s="15"/>
    </row>
    <row r="22" spans="1:54" ht="15" customHeight="1">
      <c r="A22" s="50"/>
      <c r="B22" s="50"/>
      <c r="C22" s="50"/>
      <c r="D22" s="50"/>
      <c r="E22" s="79" t="s">
        <v>11</v>
      </c>
      <c r="F22" s="80"/>
      <c r="G22" s="83"/>
      <c r="H22" s="83"/>
      <c r="I22" s="83"/>
      <c r="J22" s="83"/>
      <c r="K22" s="83"/>
      <c r="L22" s="83"/>
      <c r="M22" s="83"/>
      <c r="N22" s="83"/>
      <c r="O22" s="83"/>
      <c r="P22" s="83"/>
      <c r="Q22" s="83"/>
      <c r="R22" s="83"/>
      <c r="S22" s="83"/>
      <c r="T22" s="83"/>
      <c r="U22" s="83"/>
      <c r="V22" s="83"/>
      <c r="W22" s="83"/>
      <c r="X22" s="83"/>
      <c r="Y22" s="84"/>
      <c r="Z22" s="11"/>
      <c r="AA22" s="11"/>
      <c r="AC22" s="149"/>
      <c r="AD22" s="149"/>
      <c r="AE22" s="50"/>
      <c r="AF22" s="50"/>
      <c r="AG22" s="50"/>
      <c r="AH22" s="153"/>
      <c r="AI22" s="153"/>
      <c r="AJ22" s="153"/>
      <c r="AK22" s="153"/>
      <c r="AL22" s="153"/>
      <c r="AM22" s="153"/>
      <c r="AN22" s="153"/>
      <c r="AO22" s="153"/>
      <c r="AP22" s="153"/>
      <c r="AQ22" s="50"/>
      <c r="AR22" s="50"/>
      <c r="AS22" s="50"/>
      <c r="AT22" s="164"/>
      <c r="AU22" s="165"/>
      <c r="AV22" s="165"/>
      <c r="AW22" s="16" t="s">
        <v>36</v>
      </c>
      <c r="AX22" s="165"/>
      <c r="AY22" s="165"/>
      <c r="AZ22" s="165"/>
      <c r="BA22" s="16" t="s">
        <v>37</v>
      </c>
      <c r="BB22" s="17"/>
    </row>
    <row r="23" spans="1:54" ht="15" customHeight="1">
      <c r="A23" s="50"/>
      <c r="B23" s="50"/>
      <c r="C23" s="50"/>
      <c r="D23" s="50"/>
      <c r="E23" s="81"/>
      <c r="F23" s="82"/>
      <c r="G23" s="85"/>
      <c r="H23" s="85"/>
      <c r="I23" s="85"/>
      <c r="J23" s="85"/>
      <c r="K23" s="85"/>
      <c r="L23" s="85"/>
      <c r="M23" s="85"/>
      <c r="N23" s="85"/>
      <c r="O23" s="85"/>
      <c r="P23" s="85"/>
      <c r="Q23" s="85"/>
      <c r="R23" s="85"/>
      <c r="S23" s="85"/>
      <c r="T23" s="85"/>
      <c r="U23" s="85"/>
      <c r="V23" s="85"/>
      <c r="W23" s="85"/>
      <c r="X23" s="85"/>
      <c r="Y23" s="86"/>
      <c r="Z23" s="11"/>
      <c r="AA23" s="11"/>
      <c r="AC23" s="149" t="s">
        <v>39</v>
      </c>
      <c r="AD23" s="149"/>
      <c r="AE23" s="50" t="s">
        <v>32</v>
      </c>
      <c r="AF23" s="50"/>
      <c r="AG23" s="50"/>
      <c r="AH23" s="6" t="s">
        <v>18</v>
      </c>
      <c r="AI23" s="7"/>
      <c r="AJ23" s="154"/>
      <c r="AK23" s="154"/>
      <c r="AL23" s="154"/>
      <c r="AM23" s="154"/>
      <c r="AN23" s="154"/>
      <c r="AO23" s="154"/>
      <c r="AP23" s="154"/>
      <c r="AQ23" s="154"/>
      <c r="AR23" s="154"/>
      <c r="AS23" s="154"/>
      <c r="AT23" s="154"/>
      <c r="AU23" s="154"/>
      <c r="AV23" s="154"/>
      <c r="AW23" s="154"/>
      <c r="AX23" s="154"/>
      <c r="AY23" s="154"/>
      <c r="AZ23" s="154"/>
      <c r="BA23" s="154"/>
      <c r="BB23" s="155"/>
    </row>
    <row r="24" spans="1:54" ht="15" customHeight="1">
      <c r="A24" s="50" t="s">
        <v>15</v>
      </c>
      <c r="B24" s="50"/>
      <c r="C24" s="50"/>
      <c r="D24" s="50"/>
      <c r="E24" s="6" t="s">
        <v>5</v>
      </c>
      <c r="F24" s="6"/>
      <c r="G24" s="77"/>
      <c r="H24" s="77"/>
      <c r="I24" s="77"/>
      <c r="J24" s="77"/>
      <c r="K24" s="77"/>
      <c r="L24" s="77"/>
      <c r="M24" s="77"/>
      <c r="N24" s="77"/>
      <c r="O24" s="77"/>
      <c r="P24" s="77"/>
      <c r="Q24" s="77"/>
      <c r="R24" s="77"/>
      <c r="S24" s="77"/>
      <c r="T24" s="77"/>
      <c r="U24" s="77"/>
      <c r="V24" s="77"/>
      <c r="W24" s="77"/>
      <c r="X24" s="77"/>
      <c r="Y24" s="78"/>
      <c r="Z24" s="18"/>
      <c r="AA24" s="18"/>
      <c r="AC24" s="149"/>
      <c r="AD24" s="149"/>
      <c r="AE24" s="50"/>
      <c r="AF24" s="50"/>
      <c r="AG24" s="50"/>
      <c r="AH24" s="150"/>
      <c r="AI24" s="150"/>
      <c r="AJ24" s="150"/>
      <c r="AK24" s="150"/>
      <c r="AL24" s="150"/>
      <c r="AM24" s="150"/>
      <c r="AN24" s="150"/>
      <c r="AO24" s="150"/>
      <c r="AP24" s="150"/>
      <c r="AQ24" s="150"/>
      <c r="AR24" s="150"/>
      <c r="AS24" s="150"/>
      <c r="AT24" s="150"/>
      <c r="AU24" s="150"/>
      <c r="AV24" s="150"/>
      <c r="AW24" s="150"/>
      <c r="AX24" s="150"/>
      <c r="AY24" s="150"/>
      <c r="AZ24" s="150"/>
      <c r="BA24" s="150"/>
      <c r="BB24" s="150"/>
    </row>
    <row r="25" spans="1:54" ht="15" customHeight="1">
      <c r="A25" s="50"/>
      <c r="B25" s="50"/>
      <c r="C25" s="50"/>
      <c r="D25" s="50"/>
      <c r="E25" s="79" t="s">
        <v>11</v>
      </c>
      <c r="F25" s="80"/>
      <c r="G25" s="83"/>
      <c r="H25" s="83"/>
      <c r="I25" s="83"/>
      <c r="J25" s="83"/>
      <c r="K25" s="83"/>
      <c r="L25" s="83"/>
      <c r="M25" s="83"/>
      <c r="N25" s="83"/>
      <c r="O25" s="83"/>
      <c r="P25" s="83"/>
      <c r="Q25" s="83"/>
      <c r="R25" s="83"/>
      <c r="S25" s="83"/>
      <c r="T25" s="83"/>
      <c r="U25" s="83"/>
      <c r="V25" s="83"/>
      <c r="W25" s="83"/>
      <c r="X25" s="83"/>
      <c r="Y25" s="84"/>
      <c r="Z25" s="11"/>
      <c r="AA25" s="11"/>
      <c r="AC25" s="149"/>
      <c r="AD25" s="149"/>
      <c r="AE25" s="50"/>
      <c r="AF25" s="50"/>
      <c r="AG25" s="50"/>
      <c r="AH25" s="64"/>
      <c r="AI25" s="64"/>
      <c r="AJ25" s="64"/>
      <c r="AK25" s="64"/>
      <c r="AL25" s="64"/>
      <c r="AM25" s="64"/>
      <c r="AN25" s="64"/>
      <c r="AO25" s="64"/>
      <c r="AP25" s="64"/>
      <c r="AQ25" s="64"/>
      <c r="AR25" s="64"/>
      <c r="AS25" s="64"/>
      <c r="AT25" s="64"/>
      <c r="AU25" s="64"/>
      <c r="AV25" s="64"/>
      <c r="AW25" s="64"/>
      <c r="AX25" s="64"/>
      <c r="AY25" s="64"/>
      <c r="AZ25" s="64"/>
      <c r="BA25" s="64"/>
      <c r="BB25" s="64"/>
    </row>
    <row r="26" spans="1:54" ht="15" customHeight="1">
      <c r="A26" s="50"/>
      <c r="B26" s="50"/>
      <c r="C26" s="50"/>
      <c r="D26" s="50"/>
      <c r="E26" s="81"/>
      <c r="F26" s="82"/>
      <c r="G26" s="85"/>
      <c r="H26" s="85"/>
      <c r="I26" s="85"/>
      <c r="J26" s="85"/>
      <c r="K26" s="85"/>
      <c r="L26" s="85"/>
      <c r="M26" s="85"/>
      <c r="N26" s="85"/>
      <c r="O26" s="85"/>
      <c r="P26" s="85"/>
      <c r="Q26" s="85"/>
      <c r="R26" s="85"/>
      <c r="S26" s="85"/>
      <c r="T26" s="85"/>
      <c r="U26" s="85"/>
      <c r="V26" s="85"/>
      <c r="W26" s="85"/>
      <c r="X26" s="85"/>
      <c r="Y26" s="86"/>
      <c r="Z26" s="11"/>
      <c r="AA26" s="11"/>
      <c r="AC26" s="149"/>
      <c r="AD26" s="149"/>
      <c r="AE26" s="50" t="s">
        <v>31</v>
      </c>
      <c r="AF26" s="50"/>
      <c r="AG26" s="50"/>
      <c r="AH26" s="9" t="s">
        <v>18</v>
      </c>
      <c r="AI26" s="12"/>
      <c r="AJ26" s="154"/>
      <c r="AK26" s="154"/>
      <c r="AL26" s="154"/>
      <c r="AM26" s="154"/>
      <c r="AN26" s="154"/>
      <c r="AO26" s="154"/>
      <c r="AP26" s="154"/>
      <c r="AQ26" s="154"/>
      <c r="AR26" s="154"/>
      <c r="AS26" s="154"/>
      <c r="AT26" s="154"/>
      <c r="AU26" s="154"/>
      <c r="AV26" s="154"/>
      <c r="AW26" s="154"/>
      <c r="AX26" s="154"/>
      <c r="AY26" s="154"/>
      <c r="AZ26" s="154"/>
      <c r="BA26" s="154"/>
      <c r="BB26" s="155"/>
    </row>
    <row r="27" spans="1:54" ht="15" customHeight="1">
      <c r="A27" s="50" t="s">
        <v>19</v>
      </c>
      <c r="B27" s="50"/>
      <c r="C27" s="50"/>
      <c r="D27" s="50"/>
      <c r="E27" s="110" t="s">
        <v>20</v>
      </c>
      <c r="F27" s="110"/>
      <c r="G27" s="111"/>
      <c r="H27" s="113" t="s">
        <v>155</v>
      </c>
      <c r="I27" s="114"/>
      <c r="J27" s="114"/>
      <c r="K27" s="114"/>
      <c r="L27" s="50" t="s">
        <v>21</v>
      </c>
      <c r="M27" s="50"/>
      <c r="N27" s="112"/>
      <c r="O27" s="113" t="s">
        <v>155</v>
      </c>
      <c r="P27" s="114"/>
      <c r="Q27" s="114"/>
      <c r="R27" s="114"/>
      <c r="S27" s="115" t="s">
        <v>22</v>
      </c>
      <c r="T27" s="115"/>
      <c r="U27" s="116"/>
      <c r="V27" s="113" t="s">
        <v>155</v>
      </c>
      <c r="W27" s="114"/>
      <c r="X27" s="114"/>
      <c r="Y27" s="114"/>
      <c r="Z27" s="13"/>
      <c r="AA27" s="13"/>
      <c r="AC27" s="149"/>
      <c r="AD27" s="149"/>
      <c r="AE27" s="50"/>
      <c r="AF27" s="50"/>
      <c r="AG27" s="50"/>
      <c r="AH27" s="151"/>
      <c r="AI27" s="151"/>
      <c r="AJ27" s="151"/>
      <c r="AK27" s="151"/>
      <c r="AL27" s="151"/>
      <c r="AM27" s="151"/>
      <c r="AN27" s="151"/>
      <c r="AO27" s="151"/>
      <c r="AP27" s="151"/>
      <c r="AQ27" s="151"/>
      <c r="AR27" s="151"/>
      <c r="AS27" s="151"/>
      <c r="AT27" s="151"/>
      <c r="AU27" s="151"/>
      <c r="AV27" s="151"/>
      <c r="AW27" s="151"/>
      <c r="AX27" s="151"/>
      <c r="AY27" s="151"/>
      <c r="AZ27" s="151"/>
      <c r="BA27" s="151"/>
      <c r="BB27" s="151"/>
    </row>
    <row r="28" spans="1:54" ht="15" customHeight="1">
      <c r="A28" s="50"/>
      <c r="B28" s="50"/>
      <c r="C28" s="50"/>
      <c r="D28" s="50"/>
      <c r="E28" s="110"/>
      <c r="F28" s="110"/>
      <c r="G28" s="111"/>
      <c r="H28" s="113"/>
      <c r="I28" s="114"/>
      <c r="J28" s="114"/>
      <c r="K28" s="114"/>
      <c r="L28" s="50"/>
      <c r="M28" s="50"/>
      <c r="N28" s="112"/>
      <c r="O28" s="113"/>
      <c r="P28" s="114"/>
      <c r="Q28" s="114"/>
      <c r="R28" s="114"/>
      <c r="S28" s="115"/>
      <c r="T28" s="115"/>
      <c r="U28" s="116"/>
      <c r="V28" s="113"/>
      <c r="W28" s="114"/>
      <c r="X28" s="114"/>
      <c r="Y28" s="114"/>
      <c r="Z28" s="13"/>
      <c r="AA28" s="13"/>
      <c r="AC28" s="149"/>
      <c r="AD28" s="149"/>
      <c r="AE28" s="50"/>
      <c r="AF28" s="50"/>
      <c r="AG28" s="50"/>
      <c r="AH28" s="64"/>
      <c r="AI28" s="64"/>
      <c r="AJ28" s="64"/>
      <c r="AK28" s="64"/>
      <c r="AL28" s="64"/>
      <c r="AM28" s="64"/>
      <c r="AN28" s="64"/>
      <c r="AO28" s="64"/>
      <c r="AP28" s="64"/>
      <c r="AQ28" s="64"/>
      <c r="AR28" s="64"/>
      <c r="AS28" s="64"/>
      <c r="AT28" s="64"/>
      <c r="AU28" s="64"/>
      <c r="AV28" s="64"/>
      <c r="AW28" s="64"/>
      <c r="AX28" s="64"/>
      <c r="AY28" s="64"/>
      <c r="AZ28" s="64"/>
      <c r="BA28" s="64"/>
      <c r="BB28" s="64"/>
    </row>
    <row r="29" spans="1:54" ht="15" customHeight="1">
      <c r="A29" s="50"/>
      <c r="B29" s="50"/>
      <c r="C29" s="50"/>
      <c r="D29" s="50"/>
      <c r="E29" s="110" t="s">
        <v>50</v>
      </c>
      <c r="F29" s="110"/>
      <c r="G29" s="111"/>
      <c r="H29" s="113" t="s">
        <v>155</v>
      </c>
      <c r="I29" s="114"/>
      <c r="J29" s="114"/>
      <c r="K29" s="114"/>
      <c r="L29" s="131" t="s">
        <v>52</v>
      </c>
      <c r="M29" s="132"/>
      <c r="N29" s="132"/>
      <c r="O29" s="169"/>
      <c r="P29" s="173" t="s">
        <v>156</v>
      </c>
      <c r="Q29" s="173"/>
      <c r="R29" s="173"/>
      <c r="S29" s="173"/>
      <c r="T29" s="173"/>
      <c r="U29" s="173"/>
      <c r="V29" s="173"/>
      <c r="W29" s="173"/>
      <c r="X29" s="173"/>
      <c r="Y29" s="174"/>
      <c r="Z29" s="11"/>
      <c r="AA29" s="11"/>
      <c r="AC29" s="149"/>
      <c r="AD29" s="149"/>
      <c r="AE29" s="152" t="s">
        <v>159</v>
      </c>
      <c r="AF29" s="152"/>
      <c r="AG29" s="152"/>
      <c r="AH29" s="153"/>
      <c r="AI29" s="153"/>
      <c r="AJ29" s="153"/>
      <c r="AK29" s="153"/>
      <c r="AL29" s="153"/>
      <c r="AM29" s="153"/>
      <c r="AN29" s="153"/>
      <c r="AO29" s="153"/>
      <c r="AP29" s="153"/>
      <c r="AQ29" s="50" t="s">
        <v>33</v>
      </c>
      <c r="AR29" s="50"/>
      <c r="AS29" s="50"/>
      <c r="AT29" s="153"/>
      <c r="AU29" s="153"/>
      <c r="AV29" s="153"/>
      <c r="AW29" s="153"/>
      <c r="AX29" s="153"/>
      <c r="AY29" s="153"/>
      <c r="AZ29" s="153"/>
      <c r="BA29" s="153"/>
      <c r="BB29" s="153"/>
    </row>
    <row r="30" spans="1:54" ht="15" customHeight="1">
      <c r="A30" s="50"/>
      <c r="B30" s="50"/>
      <c r="C30" s="50"/>
      <c r="D30" s="50"/>
      <c r="E30" s="110"/>
      <c r="F30" s="110"/>
      <c r="G30" s="111"/>
      <c r="H30" s="113"/>
      <c r="I30" s="114"/>
      <c r="J30" s="114"/>
      <c r="K30" s="114"/>
      <c r="L30" s="170"/>
      <c r="M30" s="171"/>
      <c r="N30" s="171"/>
      <c r="O30" s="172"/>
      <c r="P30" s="75"/>
      <c r="Q30" s="75"/>
      <c r="R30" s="75"/>
      <c r="S30" s="75"/>
      <c r="T30" s="75"/>
      <c r="U30" s="75"/>
      <c r="V30" s="75"/>
      <c r="W30" s="75"/>
      <c r="X30" s="75"/>
      <c r="Y30" s="76"/>
      <c r="Z30" s="11"/>
      <c r="AA30" s="11"/>
      <c r="AC30" s="149"/>
      <c r="AD30" s="149"/>
      <c r="AE30" s="152"/>
      <c r="AF30" s="152"/>
      <c r="AG30" s="152"/>
      <c r="AH30" s="153"/>
      <c r="AI30" s="153"/>
      <c r="AJ30" s="153"/>
      <c r="AK30" s="153"/>
      <c r="AL30" s="153"/>
      <c r="AM30" s="153"/>
      <c r="AN30" s="153"/>
      <c r="AO30" s="153"/>
      <c r="AP30" s="153"/>
      <c r="AQ30" s="50"/>
      <c r="AR30" s="50"/>
      <c r="AS30" s="50"/>
      <c r="AT30" s="153"/>
      <c r="AU30" s="153"/>
      <c r="AV30" s="153"/>
      <c r="AW30" s="153"/>
      <c r="AX30" s="153"/>
      <c r="AY30" s="153"/>
      <c r="AZ30" s="153"/>
      <c r="BA30" s="153"/>
      <c r="BB30" s="153"/>
    </row>
    <row r="31" spans="1:54" ht="15" customHeight="1">
      <c r="A31" s="50"/>
      <c r="B31" s="50"/>
      <c r="C31" s="50"/>
      <c r="D31" s="50"/>
      <c r="E31" s="110" t="s">
        <v>23</v>
      </c>
      <c r="F31" s="110"/>
      <c r="G31" s="111"/>
      <c r="H31" s="117" t="s">
        <v>157</v>
      </c>
      <c r="I31" s="118"/>
      <c r="J31" s="118"/>
      <c r="K31" s="119"/>
      <c r="L31" s="101" t="s">
        <v>53</v>
      </c>
      <c r="M31" s="101"/>
      <c r="N31" s="109"/>
      <c r="O31" s="123"/>
      <c r="P31" s="124"/>
      <c r="Q31" s="124"/>
      <c r="R31" s="124"/>
      <c r="S31" s="124"/>
      <c r="T31" s="124"/>
      <c r="U31" s="124"/>
      <c r="V31" s="124"/>
      <c r="W31" s="124"/>
      <c r="X31" s="124"/>
      <c r="Y31" s="124"/>
      <c r="Z31" s="13"/>
      <c r="AA31" s="13"/>
      <c r="AC31" s="149"/>
      <c r="AD31" s="149"/>
      <c r="AE31" s="50" t="s">
        <v>34</v>
      </c>
      <c r="AF31" s="50"/>
      <c r="AG31" s="50"/>
      <c r="AH31" s="153"/>
      <c r="AI31" s="153"/>
      <c r="AJ31" s="153"/>
      <c r="AK31" s="153"/>
      <c r="AL31" s="153"/>
      <c r="AM31" s="153"/>
      <c r="AN31" s="153"/>
      <c r="AO31" s="153"/>
      <c r="AP31" s="153"/>
      <c r="AQ31" s="50" t="s">
        <v>35</v>
      </c>
      <c r="AR31" s="50"/>
      <c r="AS31" s="50"/>
      <c r="AT31" s="162"/>
      <c r="AU31" s="163"/>
      <c r="AV31" s="163"/>
      <c r="AW31" s="14"/>
      <c r="AX31" s="163"/>
      <c r="AY31" s="163"/>
      <c r="AZ31" s="163"/>
      <c r="BA31" s="14"/>
      <c r="BB31" s="15"/>
    </row>
    <row r="32" spans="1:54" ht="15" customHeight="1">
      <c r="A32" s="50"/>
      <c r="B32" s="50"/>
      <c r="C32" s="50"/>
      <c r="D32" s="50"/>
      <c r="E32" s="110"/>
      <c r="F32" s="110"/>
      <c r="G32" s="111"/>
      <c r="H32" s="120"/>
      <c r="I32" s="121"/>
      <c r="J32" s="121"/>
      <c r="K32" s="122"/>
      <c r="L32" s="101"/>
      <c r="M32" s="101"/>
      <c r="N32" s="109"/>
      <c r="O32" s="123"/>
      <c r="P32" s="124"/>
      <c r="Q32" s="124"/>
      <c r="R32" s="124"/>
      <c r="S32" s="124"/>
      <c r="T32" s="124"/>
      <c r="U32" s="124"/>
      <c r="V32" s="124"/>
      <c r="W32" s="124"/>
      <c r="X32" s="124"/>
      <c r="Y32" s="124"/>
      <c r="Z32" s="13"/>
      <c r="AA32" s="13"/>
      <c r="AC32" s="149"/>
      <c r="AD32" s="149"/>
      <c r="AE32" s="50"/>
      <c r="AF32" s="50"/>
      <c r="AG32" s="50"/>
      <c r="AH32" s="153"/>
      <c r="AI32" s="153"/>
      <c r="AJ32" s="153"/>
      <c r="AK32" s="153"/>
      <c r="AL32" s="153"/>
      <c r="AM32" s="153"/>
      <c r="AN32" s="153"/>
      <c r="AO32" s="153"/>
      <c r="AP32" s="153"/>
      <c r="AQ32" s="50"/>
      <c r="AR32" s="50"/>
      <c r="AS32" s="50"/>
      <c r="AT32" s="164"/>
      <c r="AU32" s="165"/>
      <c r="AV32" s="165"/>
      <c r="AW32" s="16" t="s">
        <v>36</v>
      </c>
      <c r="AX32" s="165"/>
      <c r="AY32" s="165"/>
      <c r="AZ32" s="165"/>
      <c r="BA32" s="16" t="s">
        <v>37</v>
      </c>
      <c r="BB32" s="17"/>
    </row>
    <row r="33" spans="1:55" ht="15" customHeight="1">
      <c r="A33" s="50"/>
      <c r="B33" s="50"/>
      <c r="C33" s="50"/>
      <c r="D33" s="50"/>
      <c r="E33" s="101" t="s">
        <v>24</v>
      </c>
      <c r="F33" s="101"/>
      <c r="G33" s="109"/>
      <c r="H33" s="103" t="s">
        <v>158</v>
      </c>
      <c r="I33" s="104"/>
      <c r="J33" s="104"/>
      <c r="K33" s="104"/>
      <c r="L33" s="104"/>
      <c r="M33" s="104"/>
      <c r="N33" s="104"/>
      <c r="O33" s="104"/>
      <c r="P33" s="104"/>
      <c r="Q33" s="104"/>
      <c r="R33" s="105"/>
      <c r="S33" s="106" t="s">
        <v>25</v>
      </c>
      <c r="T33" s="107"/>
      <c r="U33" s="107"/>
      <c r="V33" s="107"/>
      <c r="W33" s="107"/>
      <c r="X33" s="107"/>
      <c r="Y33" s="107"/>
      <c r="Z33" s="13"/>
      <c r="AA33" s="13"/>
      <c r="AC33" s="19" t="s">
        <v>40</v>
      </c>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row>
    <row r="34" spans="1:55" ht="15" customHeight="1">
      <c r="A34" s="50"/>
      <c r="B34" s="50"/>
      <c r="C34" s="50"/>
      <c r="D34" s="50"/>
      <c r="E34" s="101"/>
      <c r="F34" s="101"/>
      <c r="G34" s="109"/>
      <c r="H34" s="103"/>
      <c r="I34" s="104"/>
      <c r="J34" s="104"/>
      <c r="K34" s="104"/>
      <c r="L34" s="104"/>
      <c r="M34" s="104"/>
      <c r="N34" s="104"/>
      <c r="O34" s="104"/>
      <c r="P34" s="104"/>
      <c r="Q34" s="104"/>
      <c r="R34" s="105"/>
      <c r="S34" s="108"/>
      <c r="T34" s="107"/>
      <c r="U34" s="107"/>
      <c r="V34" s="107"/>
      <c r="W34" s="107"/>
      <c r="X34" s="107"/>
      <c r="Y34" s="107"/>
      <c r="Z34" s="13"/>
      <c r="AA34" s="13"/>
      <c r="AC34" s="19"/>
      <c r="AD34" s="19" t="s">
        <v>41</v>
      </c>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row>
    <row r="35" spans="1:55" ht="15" customHeight="1">
      <c r="A35" s="50"/>
      <c r="B35" s="50"/>
      <c r="C35" s="50"/>
      <c r="D35" s="50"/>
      <c r="E35" s="101" t="s">
        <v>26</v>
      </c>
      <c r="F35" s="63"/>
      <c r="G35" s="102"/>
      <c r="H35" s="175"/>
      <c r="I35" s="153"/>
      <c r="J35" s="153"/>
      <c r="K35" s="153"/>
      <c r="L35" s="153"/>
      <c r="M35" s="153"/>
      <c r="N35" s="153"/>
      <c r="O35" s="153"/>
      <c r="P35" s="153"/>
      <c r="Q35" s="153"/>
      <c r="R35" s="176"/>
      <c r="S35" s="106" t="s">
        <v>27</v>
      </c>
      <c r="T35" s="107"/>
      <c r="U35" s="107"/>
      <c r="V35" s="107"/>
      <c r="W35" s="107"/>
      <c r="X35" s="107"/>
      <c r="Y35" s="107"/>
      <c r="Z35" s="13"/>
      <c r="AA35" s="13"/>
      <c r="AC35" s="19"/>
      <c r="AD35" s="19" t="s">
        <v>42</v>
      </c>
      <c r="AE35" s="19" t="s">
        <v>43</v>
      </c>
      <c r="AF35" s="19"/>
      <c r="AG35" s="19"/>
      <c r="AH35" s="19"/>
      <c r="AI35" s="19"/>
      <c r="AJ35" s="19"/>
      <c r="AK35" s="19"/>
      <c r="AL35" s="19"/>
      <c r="AM35" s="19"/>
      <c r="AN35" s="19"/>
      <c r="AO35" s="19"/>
      <c r="AP35" s="19"/>
      <c r="AQ35" s="19"/>
      <c r="AR35" s="19"/>
      <c r="AS35" s="19"/>
      <c r="AT35" s="19"/>
      <c r="AU35" s="19"/>
      <c r="AV35" s="19"/>
      <c r="AW35" s="19"/>
      <c r="AX35" s="19"/>
      <c r="AY35" s="19"/>
      <c r="AZ35" s="19"/>
      <c r="BA35" s="19"/>
      <c r="BB35" s="19"/>
    </row>
    <row r="36" spans="1:55" ht="15" customHeight="1">
      <c r="A36" s="50"/>
      <c r="B36" s="50"/>
      <c r="C36" s="50"/>
      <c r="D36" s="50"/>
      <c r="E36" s="63"/>
      <c r="F36" s="63"/>
      <c r="G36" s="102"/>
      <c r="H36" s="175"/>
      <c r="I36" s="153"/>
      <c r="J36" s="153"/>
      <c r="K36" s="153"/>
      <c r="L36" s="153"/>
      <c r="M36" s="153"/>
      <c r="N36" s="153"/>
      <c r="O36" s="153"/>
      <c r="P36" s="153"/>
      <c r="Q36" s="153"/>
      <c r="R36" s="176"/>
      <c r="S36" s="108"/>
      <c r="T36" s="107"/>
      <c r="U36" s="107"/>
      <c r="V36" s="107"/>
      <c r="W36" s="107"/>
      <c r="X36" s="107"/>
      <c r="Y36" s="107"/>
      <c r="Z36" s="13"/>
      <c r="AA36" s="13"/>
      <c r="AC36" s="19"/>
      <c r="AD36" s="19" t="s">
        <v>44</v>
      </c>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row>
    <row r="37" spans="1:55" ht="15" customHeight="1">
      <c r="A37" s="50"/>
      <c r="B37" s="50"/>
      <c r="C37" s="50"/>
      <c r="D37" s="50"/>
      <c r="E37" s="101" t="s">
        <v>28</v>
      </c>
      <c r="F37" s="63"/>
      <c r="G37" s="102"/>
      <c r="H37" s="125" t="s">
        <v>147</v>
      </c>
      <c r="I37" s="126"/>
      <c r="J37" s="126"/>
      <c r="K37" s="126"/>
      <c r="L37" s="126"/>
      <c r="M37" s="126"/>
      <c r="N37" s="126"/>
      <c r="O37" s="126"/>
      <c r="P37" s="126"/>
      <c r="Q37" s="126"/>
      <c r="R37" s="126"/>
      <c r="S37" s="126"/>
      <c r="T37" s="126"/>
      <c r="U37" s="126"/>
      <c r="V37" s="126"/>
      <c r="W37" s="126"/>
      <c r="X37" s="126"/>
      <c r="Y37" s="127"/>
      <c r="Z37" s="20"/>
      <c r="AA37" s="20"/>
      <c r="AC37" s="19"/>
      <c r="AE37" s="19" t="s">
        <v>46</v>
      </c>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row>
    <row r="38" spans="1:55" ht="15" customHeight="1">
      <c r="A38" s="50"/>
      <c r="B38" s="50"/>
      <c r="C38" s="50"/>
      <c r="D38" s="50"/>
      <c r="E38" s="63"/>
      <c r="F38" s="63"/>
      <c r="G38" s="102"/>
      <c r="H38" s="128"/>
      <c r="I38" s="129"/>
      <c r="J38" s="129"/>
      <c r="K38" s="129"/>
      <c r="L38" s="129"/>
      <c r="M38" s="129"/>
      <c r="N38" s="129"/>
      <c r="O38" s="129"/>
      <c r="P38" s="129"/>
      <c r="Q38" s="129"/>
      <c r="R38" s="129"/>
      <c r="S38" s="129"/>
      <c r="T38" s="129"/>
      <c r="U38" s="129"/>
      <c r="V38" s="129"/>
      <c r="W38" s="129"/>
      <c r="X38" s="129"/>
      <c r="Y38" s="130"/>
      <c r="Z38" s="20"/>
      <c r="AA38" s="20"/>
      <c r="AC38" s="19"/>
      <c r="AD38" s="19" t="s">
        <v>45</v>
      </c>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row>
    <row r="39" spans="1:55" ht="15" customHeight="1">
      <c r="A39" s="19" t="s">
        <v>29</v>
      </c>
      <c r="AC39" s="19"/>
      <c r="AD39" s="19" t="s">
        <v>47</v>
      </c>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row>
    <row r="40" spans="1:55" ht="15" customHeight="1">
      <c r="A40" s="48" t="s">
        <v>178</v>
      </c>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19"/>
    </row>
    <row r="41" spans="1:55" ht="15" customHeight="1">
      <c r="AC41" s="19"/>
    </row>
    <row r="42" spans="1:55" ht="15" customHeight="1"/>
    <row r="43" spans="1:55" ht="15" customHeight="1"/>
    <row r="44" spans="1:55" ht="15" customHeight="1"/>
    <row r="45" spans="1:55" ht="15" customHeight="1"/>
    <row r="46" spans="1:55" ht="15" customHeight="1"/>
    <row r="47" spans="1:55" ht="15" customHeight="1"/>
    <row r="48" spans="1: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sheetData>
  <sheetProtection selectLockedCells="1"/>
  <mergeCells count="120">
    <mergeCell ref="AC2:BB2"/>
    <mergeCell ref="L29:O30"/>
    <mergeCell ref="P29:Y30"/>
    <mergeCell ref="E35:G36"/>
    <mergeCell ref="H35:R36"/>
    <mergeCell ref="S35:Y36"/>
    <mergeCell ref="H29:K30"/>
    <mergeCell ref="AC13:AD22"/>
    <mergeCell ref="AE13:AG15"/>
    <mergeCell ref="AH14:BB15"/>
    <mergeCell ref="AE16:AG18"/>
    <mergeCell ref="AH17:BB18"/>
    <mergeCell ref="AE19:AG20"/>
    <mergeCell ref="AH19:AP20"/>
    <mergeCell ref="AQ19:AS20"/>
    <mergeCell ref="AE11:AG12"/>
    <mergeCell ref="AJ13:BB13"/>
    <mergeCell ref="AJ16:BB16"/>
    <mergeCell ref="AH11:AP12"/>
    <mergeCell ref="AQ11:AS12"/>
    <mergeCell ref="AT11:AV12"/>
    <mergeCell ref="AX11:AZ12"/>
    <mergeCell ref="AC3:AD12"/>
    <mergeCell ref="AE9:AG10"/>
    <mergeCell ref="AH9:AP10"/>
    <mergeCell ref="AQ9:AS10"/>
    <mergeCell ref="AH4:BB5"/>
    <mergeCell ref="AH7:BB8"/>
    <mergeCell ref="AT9:BB10"/>
    <mergeCell ref="AE3:AG5"/>
    <mergeCell ref="AE6:AG8"/>
    <mergeCell ref="AJ3:BB3"/>
    <mergeCell ref="AJ6:BB6"/>
    <mergeCell ref="AT19:BB20"/>
    <mergeCell ref="AE21:AG22"/>
    <mergeCell ref="AH21:AP22"/>
    <mergeCell ref="AQ21:AS22"/>
    <mergeCell ref="AT21:AV22"/>
    <mergeCell ref="AX21:AZ22"/>
    <mergeCell ref="AE31:AG32"/>
    <mergeCell ref="AH31:AP32"/>
    <mergeCell ref="AQ31:AS32"/>
    <mergeCell ref="AT31:AV32"/>
    <mergeCell ref="AX31:AZ32"/>
    <mergeCell ref="AC23:AD32"/>
    <mergeCell ref="AE23:AG25"/>
    <mergeCell ref="AH24:BB25"/>
    <mergeCell ref="AE26:AG28"/>
    <mergeCell ref="AH27:BB28"/>
    <mergeCell ref="AE29:AG30"/>
    <mergeCell ref="AH29:AP30"/>
    <mergeCell ref="AQ29:AS30"/>
    <mergeCell ref="AJ26:BB26"/>
    <mergeCell ref="AJ23:BB23"/>
    <mergeCell ref="AT29:BB30"/>
    <mergeCell ref="W5:Y7"/>
    <mergeCell ref="G5:V5"/>
    <mergeCell ref="E6:V7"/>
    <mergeCell ref="E37:G38"/>
    <mergeCell ref="A27:D38"/>
    <mergeCell ref="H33:R34"/>
    <mergeCell ref="S33:Y34"/>
    <mergeCell ref="E33:G34"/>
    <mergeCell ref="E29:G30"/>
    <mergeCell ref="L27:N28"/>
    <mergeCell ref="O27:R28"/>
    <mergeCell ref="S27:U28"/>
    <mergeCell ref="V27:Y28"/>
    <mergeCell ref="H31:K32"/>
    <mergeCell ref="E31:G32"/>
    <mergeCell ref="L31:N32"/>
    <mergeCell ref="O31:Y32"/>
    <mergeCell ref="E27:G28"/>
    <mergeCell ref="H27:K28"/>
    <mergeCell ref="H37:Y38"/>
    <mergeCell ref="A13:D15"/>
    <mergeCell ref="A16:D18"/>
    <mergeCell ref="A19:D20"/>
    <mergeCell ref="E19:F20"/>
    <mergeCell ref="A21:D23"/>
    <mergeCell ref="A24:D26"/>
    <mergeCell ref="E13:F14"/>
    <mergeCell ref="G13:Y14"/>
    <mergeCell ref="G15:Y16"/>
    <mergeCell ref="E15:F16"/>
    <mergeCell ref="R17:Y18"/>
    <mergeCell ref="P17:Q18"/>
    <mergeCell ref="E17:F18"/>
    <mergeCell ref="I18:O18"/>
    <mergeCell ref="G21:Y21"/>
    <mergeCell ref="G24:Y24"/>
    <mergeCell ref="E22:F23"/>
    <mergeCell ref="G22:Y23"/>
    <mergeCell ref="E25:F26"/>
    <mergeCell ref="G25:Y26"/>
    <mergeCell ref="G18:H18"/>
    <mergeCell ref="A40:BB40"/>
    <mergeCell ref="A8:D9"/>
    <mergeCell ref="E8:Y9"/>
    <mergeCell ref="A10:D12"/>
    <mergeCell ref="A1:Y1"/>
    <mergeCell ref="A5:D7"/>
    <mergeCell ref="P2:Q2"/>
    <mergeCell ref="T2:U2"/>
    <mergeCell ref="W2:X2"/>
    <mergeCell ref="M2:O2"/>
    <mergeCell ref="I4:O4"/>
    <mergeCell ref="S10:Y10"/>
    <mergeCell ref="S11:W12"/>
    <mergeCell ref="X11:Y12"/>
    <mergeCell ref="E10:K10"/>
    <mergeCell ref="J11:K12"/>
    <mergeCell ref="E11:I12"/>
    <mergeCell ref="L10:R10"/>
    <mergeCell ref="L11:P12"/>
    <mergeCell ref="Q11:R12"/>
    <mergeCell ref="A4:H4"/>
    <mergeCell ref="S4:Y4"/>
    <mergeCell ref="G17:O17"/>
    <mergeCell ref="G19:Y20"/>
  </mergeCells>
  <phoneticPr fontId="1"/>
  <dataValidations count="10">
    <dataValidation type="list" showInputMessage="1" showErrorMessage="1" sqref="O27:R28 H27:K30 V27:Y28" xr:uid="{45AEDFD6-5DAB-4B4D-848F-14D7F9DFF540}">
      <formula1>"□要　　　　　　　□不要,要,不要"</formula1>
    </dataValidation>
    <dataValidation type="list" showInputMessage="1" showErrorMessage="1" sqref="H31:K32" xr:uid="{9F6BEC8D-7AFE-40A1-9755-F61CE5ABCBC1}">
      <formula1>"□有　　　　　　　□なし,有,なし"</formula1>
    </dataValidation>
    <dataValidation type="list" allowBlank="1" showInputMessage="1" showErrorMessage="1" sqref="H37:Y38" xr:uid="{3145650D-5482-4365-842D-E1E9C212B7B7}">
      <formula1>"□なし　□あり(1/8)　□あり(2/8)　□あり(4/8)　□あり(8/8),なし,あり(サイズ1/8),あり(サイズ2/8),あり(サイズ4/8),あり(サイズ8/8)"</formula1>
    </dataValidation>
    <dataValidation type="list" allowBlank="1" showInputMessage="1" showErrorMessage="1" sqref="P29:Y30" xr:uid="{25E4086C-F78D-4646-9159-98C56B5E4BD3}">
      <formula1>"□全開　□半開　□1/6　□閉める,全開,半開,1/6,閉める"</formula1>
    </dataValidation>
    <dataValidation type="list" allowBlank="1" showInputMessage="1" showErrorMessage="1" sqref="H33:R34" xr:uid="{22D933C1-16CB-40D2-9F40-EC35D459078D}">
      <formula1>"□前半　□後半　□いつでも,　前半,　後半,　いつでも"</formula1>
    </dataValidation>
    <dataValidation type="list" allowBlank="1" showInputMessage="1" showErrorMessage="1" sqref="E8:Y9" xr:uid="{8CA4287A-C3DF-4761-A8F5-69952B7C3C75}">
      <formula1>"□女声　　□男声　　□混声　　□児童　　□中高生,女声,男声,混声,児童 ,中高生"</formula1>
    </dataValidation>
    <dataValidation type="list" allowBlank="1" showInputMessage="1" showErrorMessage="1" sqref="I4:O4" xr:uid="{BC561E51-BDF1-4F9F-B39C-06CD12C2CAE9}">
      <formula1>"□参加　□不参加,参加,不参加"</formula1>
    </dataValidation>
    <dataValidation type="list" allowBlank="1" showInputMessage="1" showErrorMessage="1" sqref="S4:Y4" xr:uid="{B415043D-54BA-4F78-A564-F83404D26364}">
      <formula1>"□録音必要 □不要,録音必要,録音不要"</formula1>
    </dataValidation>
    <dataValidation type="list" allowBlank="1" showInputMessage="1" showErrorMessage="1" sqref="W5:Y7" xr:uid="{674BBD50-B087-44AB-92E8-AA5829BA947B}">
      <formula1>"□加盟　□非加盟,加盟団,非加盟団"</formula1>
    </dataValidation>
    <dataValidation type="list" allowBlank="1" showInputMessage="1" showErrorMessage="1" sqref="AE9:AG10 AE19:AG20 AE29:AG30" xr:uid="{F0A62EE1-4B97-4521-B065-2E41D45EF195}">
      <formula1>"□作詩　□作詞　□訳詞,作詩,作詞,訳詞"</formula1>
    </dataValidation>
  </dataValidations>
  <pageMargins left="0.31496062992125984" right="0.31496062992125984" top="0.15748031496062992" bottom="0.15748031496062992" header="0.31496062992125984" footer="0.31496062992125984"/>
  <pageSetup paperSize="9" scale="96"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28575</xdr:colOff>
                    <xdr:row>18</xdr:row>
                    <xdr:rowOff>85725</xdr:rowOff>
                  </from>
                  <to>
                    <xdr:col>2</xdr:col>
                    <xdr:colOff>171450</xdr:colOff>
                    <xdr:row>19</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35CB8-31AE-48F1-829E-DC5AB8E273AD}">
  <dimension ref="A1:H22"/>
  <sheetViews>
    <sheetView workbookViewId="0">
      <selection activeCell="B8" sqref="B8"/>
    </sheetView>
  </sheetViews>
  <sheetFormatPr defaultRowHeight="18.75"/>
  <cols>
    <col min="1" max="1" width="32" bestFit="1" customWidth="1"/>
    <col min="2" max="2" width="7.5" customWidth="1"/>
    <col min="4" max="4" width="11" customWidth="1"/>
    <col min="5" max="5" width="45" customWidth="1"/>
  </cols>
  <sheetData>
    <row r="1" spans="1:8" ht="27" customHeight="1" thickTop="1" thickBot="1">
      <c r="A1">
        <f>参加申込書!E6</f>
        <v>0</v>
      </c>
      <c r="C1" s="47" t="s">
        <v>175</v>
      </c>
      <c r="D1" s="43">
        <f>D9+D11+D14+D22</f>
        <v>0</v>
      </c>
    </row>
    <row r="2" spans="1:8" ht="19.5" thickTop="1"/>
    <row r="3" spans="1:8">
      <c r="A3" s="46" t="s">
        <v>174</v>
      </c>
      <c r="B3" s="46"/>
      <c r="C3" s="46"/>
      <c r="D3" s="46"/>
      <c r="E3" s="46"/>
    </row>
    <row r="4" spans="1:8">
      <c r="C4" t="s">
        <v>151</v>
      </c>
      <c r="D4" t="s">
        <v>148</v>
      </c>
    </row>
    <row r="5" spans="1:8" ht="18" customHeight="1">
      <c r="A5" t="s">
        <v>149</v>
      </c>
      <c r="B5" s="38">
        <v>1000</v>
      </c>
      <c r="C5">
        <f>IF(参加申込書!W5="加盟団",参加申込書!E11,0)</f>
        <v>0</v>
      </c>
      <c r="D5" s="38">
        <f>B5*C5</f>
        <v>0</v>
      </c>
      <c r="E5" s="177" t="s">
        <v>171</v>
      </c>
      <c r="F5" s="22"/>
      <c r="G5" s="22"/>
      <c r="H5" s="22"/>
    </row>
    <row r="6" spans="1:8">
      <c r="A6" t="s">
        <v>168</v>
      </c>
      <c r="B6" s="38">
        <v>300</v>
      </c>
      <c r="C6">
        <f>IF(参加申込書!W5="加盟団",参加申込書!S11+参加申込書!L11,0)</f>
        <v>0</v>
      </c>
      <c r="D6" s="38">
        <f>B6*C6</f>
        <v>0</v>
      </c>
      <c r="E6" s="177"/>
      <c r="F6" s="22"/>
      <c r="G6" s="22"/>
      <c r="H6" s="22"/>
    </row>
    <row r="7" spans="1:8">
      <c r="A7" t="s">
        <v>150</v>
      </c>
      <c r="B7" s="38">
        <v>1500</v>
      </c>
      <c r="C7">
        <f>IF(参加申込書!W5="非加盟団",参加申込書!E11,0)</f>
        <v>0</v>
      </c>
      <c r="D7" s="38">
        <f>B7*C7</f>
        <v>0</v>
      </c>
      <c r="E7" s="177"/>
      <c r="F7" s="22"/>
      <c r="G7" s="22"/>
      <c r="H7" s="22"/>
    </row>
    <row r="8" spans="1:8" ht="19.5" thickBot="1">
      <c r="A8" s="39" t="s">
        <v>169</v>
      </c>
      <c r="B8" s="40">
        <v>500</v>
      </c>
      <c r="C8" s="39">
        <f>IF(参加申込書!W5="非加盟団",参加申込書!S11+参加申込書!L11,0)</f>
        <v>0</v>
      </c>
      <c r="D8" s="40">
        <f>B8*C8</f>
        <v>0</v>
      </c>
      <c r="E8" s="178"/>
      <c r="F8" s="22"/>
      <c r="G8" s="22"/>
      <c r="H8" s="22"/>
    </row>
    <row r="9" spans="1:8" ht="28.9" customHeight="1" thickTop="1">
      <c r="A9" t="s">
        <v>170</v>
      </c>
      <c r="D9" s="42">
        <f>SUM(D5:D8)</f>
        <v>0</v>
      </c>
    </row>
    <row r="11" spans="1:8" ht="37.5">
      <c r="A11" t="s">
        <v>160</v>
      </c>
      <c r="B11" t="str">
        <f>参加申込書!S4</f>
        <v>□録音必要 □不要</v>
      </c>
      <c r="D11" s="41">
        <f>IF(B11="録音必要",1200,0)</f>
        <v>0</v>
      </c>
      <c r="E11" s="22" t="s">
        <v>172</v>
      </c>
    </row>
    <row r="14" spans="1:8" ht="56.25">
      <c r="A14" t="s">
        <v>161</v>
      </c>
      <c r="B14" t="str">
        <f>参加申込書!H37</f>
        <v>□なし　□あり(1/8)　□あり(2/8)　□あり(4/8)　□あり(8/8)</v>
      </c>
      <c r="D14" s="41">
        <f>IF(B14="あり(サイズ1/8)",3000,0)</f>
        <v>0</v>
      </c>
      <c r="E14" s="22" t="s">
        <v>173</v>
      </c>
    </row>
    <row r="15" spans="1:8">
      <c r="D15" s="38"/>
      <c r="E15" s="22"/>
    </row>
    <row r="16" spans="1:8">
      <c r="D16" s="38"/>
      <c r="E16" s="22"/>
    </row>
    <row r="17" spans="1:8">
      <c r="C17" t="s">
        <v>151</v>
      </c>
      <c r="D17" t="s">
        <v>148</v>
      </c>
    </row>
    <row r="18" spans="1:8" ht="18" customHeight="1">
      <c r="A18" t="s">
        <v>149</v>
      </c>
      <c r="B18" s="38">
        <v>2000</v>
      </c>
      <c r="C18" s="44">
        <v>0</v>
      </c>
      <c r="D18" s="38">
        <f>B18*C18</f>
        <v>0</v>
      </c>
      <c r="E18" s="177" t="s">
        <v>166</v>
      </c>
      <c r="F18" s="22"/>
      <c r="G18" s="22"/>
      <c r="H18" s="22"/>
    </row>
    <row r="19" spans="1:8">
      <c r="A19" t="s">
        <v>168</v>
      </c>
      <c r="B19" s="38">
        <v>1000</v>
      </c>
      <c r="C19" s="44">
        <v>0</v>
      </c>
      <c r="D19" s="38">
        <f>B19*C19</f>
        <v>0</v>
      </c>
      <c r="E19" s="177"/>
      <c r="F19" s="22"/>
      <c r="G19" s="22"/>
      <c r="H19" s="22"/>
    </row>
    <row r="20" spans="1:8">
      <c r="A20" t="s">
        <v>150</v>
      </c>
      <c r="B20" s="38">
        <v>3000</v>
      </c>
      <c r="C20" s="44">
        <v>0</v>
      </c>
      <c r="D20" s="38">
        <f>B20*C20</f>
        <v>0</v>
      </c>
      <c r="E20" s="177"/>
      <c r="F20" s="22"/>
      <c r="G20" s="22"/>
      <c r="H20" s="22"/>
    </row>
    <row r="21" spans="1:8" ht="19.5" thickBot="1">
      <c r="A21" s="39" t="s">
        <v>169</v>
      </c>
      <c r="B21" s="40">
        <v>1500</v>
      </c>
      <c r="C21" s="45">
        <v>0</v>
      </c>
      <c r="D21" s="40">
        <f>B21*C21</f>
        <v>0</v>
      </c>
      <c r="E21" s="178"/>
      <c r="F21" s="22"/>
      <c r="G21" s="22"/>
      <c r="H21" s="22"/>
    </row>
    <row r="22" spans="1:8" ht="28.9" customHeight="1" thickTop="1">
      <c r="A22" t="s">
        <v>165</v>
      </c>
      <c r="D22" s="42">
        <f>SUM(D18:D21)</f>
        <v>0</v>
      </c>
    </row>
  </sheetData>
  <protectedRanges>
    <protectedRange algorithmName="SHA-512" hashValue="Q0r1g+Gn0Qrv6D3XuFEymT+EcSlISHSmLb5QgG94v6n4w+528FO19YEzHIHTgljLjUokd240XKiL2p3N4sLuQA==" saltValue="+/FxZ6lri6ij5ZxD/4MvHA==" spinCount="100000" sqref="A18:B22" name="範囲3"/>
    <protectedRange algorithmName="SHA-512" hashValue="ZBjs+1L7+ACnwsbghp5wX+RC015Xz3j9yjibzzVjivkry9CSx7qNrUv0k7Dk8kyXw9uC7sy3U4CZPHgWzidBEA==" saltValue="MNC+Egvvh3LLCXAJmQBvVA==" spinCount="100000" sqref="A4:E16" name="範囲1"/>
    <protectedRange algorithmName="SHA-512" hashValue="XWvj61mAeRWlXTKbu5PJveENSYCkD3j3hENRmVaIf66xDqMv2flOz6IVWr29eEjZArZgbFClOfEsME6xjdOD2A==" saltValue="g+ZRejqEES9rSDx9dP4mKg==" spinCount="100000" sqref="D18:D22" name="範囲2"/>
  </protectedRanges>
  <mergeCells count="2">
    <mergeCell ref="E5:E8"/>
    <mergeCell ref="E18:E21"/>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8F348-33B7-490A-A9BE-1031DD6A95D5}">
  <dimension ref="A1:BM5"/>
  <sheetViews>
    <sheetView topLeftCell="K3" workbookViewId="0">
      <selection activeCell="T6" sqref="T6"/>
    </sheetView>
  </sheetViews>
  <sheetFormatPr defaultRowHeight="18.75"/>
  <cols>
    <col min="7" max="7" width="13" bestFit="1" customWidth="1"/>
    <col min="14" max="14" width="11" bestFit="1" customWidth="1"/>
    <col min="15" max="15" width="11" customWidth="1"/>
    <col min="17" max="17" width="11" customWidth="1"/>
    <col min="20" max="20" width="56.5" bestFit="1" customWidth="1"/>
    <col min="27" max="28" width="12.125" customWidth="1"/>
    <col min="29" max="29" width="8.5" bestFit="1" customWidth="1"/>
    <col min="35" max="36" width="12.125" customWidth="1"/>
    <col min="37" max="37" width="8.5" bestFit="1" customWidth="1"/>
    <col min="43" max="44" width="12.125" customWidth="1"/>
    <col min="45" max="45" width="8.5" bestFit="1" customWidth="1"/>
    <col min="54" max="54" width="24.375" bestFit="1" customWidth="1"/>
  </cols>
  <sheetData>
    <row r="1" spans="1:65" ht="37.5">
      <c r="A1" s="30" t="s">
        <v>137</v>
      </c>
      <c r="B1" t="s">
        <v>56</v>
      </c>
      <c r="C1" t="s">
        <v>57</v>
      </c>
      <c r="D1" t="s">
        <v>58</v>
      </c>
      <c r="E1" t="s">
        <v>59</v>
      </c>
      <c r="F1" t="s">
        <v>60</v>
      </c>
      <c r="G1" t="s">
        <v>61</v>
      </c>
      <c r="H1" t="s">
        <v>62</v>
      </c>
      <c r="I1" t="s">
        <v>63</v>
      </c>
      <c r="J1" t="s">
        <v>64</v>
      </c>
      <c r="K1" s="22" t="s">
        <v>65</v>
      </c>
      <c r="L1" s="22" t="s">
        <v>81</v>
      </c>
      <c r="M1" s="22" t="s">
        <v>67</v>
      </c>
      <c r="N1" s="22" t="s">
        <v>66</v>
      </c>
      <c r="O1" t="s">
        <v>82</v>
      </c>
      <c r="P1" s="22" t="s">
        <v>83</v>
      </c>
      <c r="Q1" t="s">
        <v>71</v>
      </c>
      <c r="R1" s="22" t="s">
        <v>84</v>
      </c>
      <c r="S1" t="s">
        <v>68</v>
      </c>
      <c r="T1" t="s">
        <v>69</v>
      </c>
      <c r="U1" t="s">
        <v>85</v>
      </c>
      <c r="V1" t="s">
        <v>70</v>
      </c>
      <c r="W1" t="s">
        <v>86</v>
      </c>
      <c r="X1" t="s">
        <v>87</v>
      </c>
      <c r="Y1" t="s">
        <v>88</v>
      </c>
      <c r="Z1" s="24" t="s">
        <v>89</v>
      </c>
      <c r="AA1" s="24" t="s">
        <v>94</v>
      </c>
      <c r="AB1" s="24" t="s">
        <v>90</v>
      </c>
      <c r="AC1" s="24" t="s">
        <v>95</v>
      </c>
      <c r="AD1" s="25" t="s">
        <v>103</v>
      </c>
      <c r="AE1" s="25" t="s">
        <v>72</v>
      </c>
      <c r="AF1" s="25" t="s">
        <v>73</v>
      </c>
      <c r="AG1" s="25" t="s">
        <v>74</v>
      </c>
      <c r="AH1" s="26" t="s">
        <v>91</v>
      </c>
      <c r="AI1" s="26" t="s">
        <v>96</v>
      </c>
      <c r="AJ1" s="26" t="s">
        <v>92</v>
      </c>
      <c r="AK1" s="26" t="s">
        <v>97</v>
      </c>
      <c r="AL1" s="27" t="s">
        <v>102</v>
      </c>
      <c r="AM1" s="27" t="s">
        <v>75</v>
      </c>
      <c r="AN1" s="27" t="s">
        <v>76</v>
      </c>
      <c r="AO1" s="27" t="s">
        <v>77</v>
      </c>
      <c r="AP1" s="24" t="s">
        <v>93</v>
      </c>
      <c r="AQ1" s="24" t="s">
        <v>100</v>
      </c>
      <c r="AR1" s="24" t="s">
        <v>98</v>
      </c>
      <c r="AS1" s="24" t="s">
        <v>99</v>
      </c>
      <c r="AT1" s="25" t="s">
        <v>101</v>
      </c>
      <c r="AU1" s="25" t="s">
        <v>78</v>
      </c>
      <c r="AV1" s="25" t="s">
        <v>79</v>
      </c>
      <c r="AW1" s="25" t="s">
        <v>80</v>
      </c>
      <c r="AX1" s="28" t="s">
        <v>10</v>
      </c>
      <c r="AY1" s="28" t="s">
        <v>12</v>
      </c>
      <c r="AZ1" s="29" t="s">
        <v>104</v>
      </c>
      <c r="BA1" s="29" t="s">
        <v>105</v>
      </c>
      <c r="BB1" s="29" t="s">
        <v>14</v>
      </c>
      <c r="BC1" s="29" t="s">
        <v>106</v>
      </c>
    </row>
    <row r="2" spans="1:65">
      <c r="B2" t="s">
        <v>107</v>
      </c>
      <c r="C2">
        <f>参加申込書!G5</f>
        <v>0</v>
      </c>
      <c r="D2">
        <f>参加申込書!E6</f>
        <v>0</v>
      </c>
      <c r="E2" t="str">
        <f>参加申込書!E22</f>
        <v>氏名</v>
      </c>
      <c r="F2">
        <f>参加申込書!G21</f>
        <v>0</v>
      </c>
      <c r="G2" t="str">
        <f>参加申込書!E25</f>
        <v>氏名</v>
      </c>
      <c r="H2">
        <f>参加申込書!G24</f>
        <v>0</v>
      </c>
      <c r="I2" t="str">
        <f>参加申込書!H27</f>
        <v>□要　　　　　　　□不要</v>
      </c>
      <c r="J2" t="str">
        <f>参加申込書!O27</f>
        <v>□要　　　　　　　□不要</v>
      </c>
      <c r="K2" t="str">
        <f>参加申込書!V27</f>
        <v>□要　　　　　　　□不要</v>
      </c>
      <c r="L2" t="str">
        <f>参加申込書!H29</f>
        <v>□要　　　　　　　□不要</v>
      </c>
      <c r="M2" s="23" t="str">
        <f>参加申込書!P29</f>
        <v>□全開　□半開　□1/6　□閉める</v>
      </c>
      <c r="N2" t="str">
        <f>参加申込書!H31</f>
        <v>□有　　　　　　　□なし</v>
      </c>
      <c r="O2" t="str">
        <f>IF(参加申込書!O31="","",参加申込書!O31)</f>
        <v/>
      </c>
      <c r="P2" t="str">
        <f>参加申込書!H33</f>
        <v>□前半　□後半　□いつでも</v>
      </c>
      <c r="R2" t="str">
        <f>IF(参加申込書!H35="","",参加申込書!H35)</f>
        <v/>
      </c>
      <c r="S2" t="str">
        <f>参加申込書!S4</f>
        <v>□録音必要 □不要</v>
      </c>
      <c r="T2" t="str">
        <f>参加申込書!H37</f>
        <v>□なし　□あり(1/8)　□あり(2/8)　□あり(4/8)　□あり(8/8)</v>
      </c>
      <c r="U2">
        <f>IF(参加申込書!H37="なし","",参加申込書!P37)</f>
        <v>0</v>
      </c>
      <c r="V2">
        <f>SUM(W2:Y2)</f>
        <v>0</v>
      </c>
      <c r="W2">
        <f>参加申込書!E11</f>
        <v>0</v>
      </c>
      <c r="X2">
        <f>参加申込書!L11</f>
        <v>0</v>
      </c>
      <c r="Y2">
        <f>参加申込書!S11</f>
        <v>0</v>
      </c>
      <c r="Z2" t="str">
        <f>IF(参加申込書!AH4="","",参加申込書!AH4)</f>
        <v/>
      </c>
      <c r="AA2" t="str">
        <f>IF(参加申込書!AJ3="","",参加申込書!AJ3)</f>
        <v/>
      </c>
      <c r="AB2" t="str">
        <f>IF(参加申込書!AH7="","",参加申込書!AH7)</f>
        <v/>
      </c>
      <c r="AC2" t="str">
        <f>IF(参加申込書!AJ6="","",参加申込書!AJ6)</f>
        <v/>
      </c>
      <c r="AD2" t="str">
        <f>CONCATENATE(参加申込書!AT11,参加申込書!AW12,参加申込書!AX11,参加申込書!BA12)</f>
        <v>分秒</v>
      </c>
      <c r="AE2" t="str">
        <f>CONCATENATE(参加申込書!AE9,"　",参加申込書!AH9)</f>
        <v>□作詩　□作詞　□訳詞　</v>
      </c>
      <c r="AF2" t="str">
        <f>CONCATENATE(参加申込書!AQ9,"　",参加申込書!AT9)</f>
        <v>作曲　</v>
      </c>
      <c r="AG2" t="str">
        <f>CONCATENATE(参加申込書!AE11,"　",参加申込書!AH11)</f>
        <v>編曲　</v>
      </c>
      <c r="AH2" t="str">
        <f>IF(参加申込書!AH14="","",参加申込書!AH14)</f>
        <v/>
      </c>
      <c r="AI2" t="str">
        <f>IF(参加申込書!AJ13="","",参加申込書!AJ13)</f>
        <v/>
      </c>
      <c r="AJ2">
        <f>参加申込書!AH17</f>
        <v>0</v>
      </c>
      <c r="AK2" t="str">
        <f>IF(参加申込書!AJ16="","",参加申込書!AJ16)</f>
        <v/>
      </c>
      <c r="AL2" t="str">
        <f>IF(CONCATENATE(参加申込書!AT21,参加申込書!AW22,参加申込書!AX21,参加申込書!BA22)="分秒","",CONCATENATE(参加申込書!AT21,参加申込書!AW22,参加申込書!AX21,参加申込書!BA22))</f>
        <v/>
      </c>
      <c r="AM2" t="str">
        <f>IF(参加申込書!AH19="","",CONCATENATE(参加申込書!AE19,"　",参加申込書!AH19))</f>
        <v/>
      </c>
      <c r="AN2" t="str">
        <f>IF(参加申込書!AT19="","",CONCATENATE(参加申込書!AQ19,"　",参加申込書!AT19))</f>
        <v/>
      </c>
      <c r="AO2" t="str">
        <f>IF(参加申込書!AH21="","",CONCATENATE(参加申込書!AE21,"　",参加申込書!AH21))</f>
        <v/>
      </c>
      <c r="AP2" t="str">
        <f>IF(参加申込書!AH27="","3曲目なし",参加申込書!AH27)</f>
        <v>3曲目なし</v>
      </c>
      <c r="AQ2" t="str">
        <f>IF(参加申込書!AH27="","",参加申込書!AK27)</f>
        <v/>
      </c>
      <c r="AR2" t="str">
        <f>IF(参加申込書!AH27="","",参加申込書!AH27)</f>
        <v/>
      </c>
      <c r="AS2" t="str">
        <f>IF(参加申込書!AJ26="","",参加申込書!AJ26)</f>
        <v/>
      </c>
      <c r="AT2" t="str">
        <f>IF(CONCATENATE(参加申込書!BJ11,参加申込書!BM12,参加申込書!BN11,参加申込書!BQ12)="分秒","",CONCATENATE(参加申込書!BJ11,参加申込書!BM12,参加申込書!BN11,参加申込書!BQ12))</f>
        <v/>
      </c>
      <c r="AU2" t="str">
        <f>IF(参加申込書!AH29="","",CONCATENATE(参加申込書!AE29,"　",参加申込書!AH29))</f>
        <v/>
      </c>
      <c r="AV2" t="str">
        <f>IF(参加申込書!AT29="","",CONCATENATE(参加申込書!AQ29,"　",参加申込書!AT29))</f>
        <v/>
      </c>
      <c r="AW2" t="str">
        <f>IF(参加申込書!AH31="","",CONCATENATE(参加申込書!AE31,"　",参加申込書!AH31))</f>
        <v/>
      </c>
      <c r="AX2">
        <f>参加申込書!G13</f>
        <v>0</v>
      </c>
      <c r="AY2">
        <f>参加申込書!G15</f>
        <v>0</v>
      </c>
      <c r="AZ2">
        <f>参加申込書!G17</f>
        <v>0</v>
      </c>
      <c r="BA2">
        <f>参加申込書!I18</f>
        <v>0</v>
      </c>
      <c r="BB2">
        <f>参加申込書!R17</f>
        <v>0</v>
      </c>
      <c r="BC2">
        <f>参加申込書!G19</f>
        <v>0</v>
      </c>
    </row>
    <row r="3" spans="1:65">
      <c r="B3" t="s">
        <v>107</v>
      </c>
      <c r="C3" t="s">
        <v>115</v>
      </c>
      <c r="D3" t="s">
        <v>116</v>
      </c>
      <c r="E3" t="s">
        <v>117</v>
      </c>
      <c r="F3" t="s">
        <v>118</v>
      </c>
      <c r="G3" t="s">
        <v>119</v>
      </c>
      <c r="H3" t="s">
        <v>120</v>
      </c>
      <c r="I3" t="s">
        <v>110</v>
      </c>
      <c r="J3" t="s">
        <v>110</v>
      </c>
      <c r="K3" t="s">
        <v>111</v>
      </c>
      <c r="L3" t="s">
        <v>110</v>
      </c>
      <c r="M3" t="s">
        <v>112</v>
      </c>
      <c r="N3" t="s">
        <v>113</v>
      </c>
      <c r="O3" t="s">
        <v>121</v>
      </c>
      <c r="P3" t="s">
        <v>114</v>
      </c>
      <c r="R3" t="s">
        <v>122</v>
      </c>
      <c r="S3" t="s">
        <v>109</v>
      </c>
      <c r="T3" t="s">
        <v>147</v>
      </c>
      <c r="U3" t="s">
        <v>121</v>
      </c>
      <c r="V3">
        <v>17</v>
      </c>
      <c r="W3">
        <v>17</v>
      </c>
      <c r="X3">
        <v>0</v>
      </c>
      <c r="Y3">
        <v>0</v>
      </c>
      <c r="Z3" t="s">
        <v>121</v>
      </c>
      <c r="AA3" t="s">
        <v>121</v>
      </c>
      <c r="AB3" t="s">
        <v>123</v>
      </c>
      <c r="AC3" t="s">
        <v>124</v>
      </c>
      <c r="AD3" t="s">
        <v>125</v>
      </c>
      <c r="AE3" t="s">
        <v>126</v>
      </c>
      <c r="AF3" t="s">
        <v>127</v>
      </c>
      <c r="AH3" t="s">
        <v>121</v>
      </c>
      <c r="AI3" t="s">
        <v>121</v>
      </c>
      <c r="AJ3" t="s">
        <v>136</v>
      </c>
      <c r="AK3" t="s">
        <v>128</v>
      </c>
      <c r="AL3" t="s">
        <v>129</v>
      </c>
      <c r="AM3" t="s">
        <v>126</v>
      </c>
      <c r="AN3" t="s">
        <v>127</v>
      </c>
      <c r="AO3" t="s">
        <v>121</v>
      </c>
      <c r="AP3" t="s">
        <v>130</v>
      </c>
      <c r="AQ3" t="s">
        <v>121</v>
      </c>
      <c r="AR3" t="s">
        <v>121</v>
      </c>
      <c r="AS3" t="s">
        <v>121</v>
      </c>
      <c r="AT3" t="s">
        <v>121</v>
      </c>
      <c r="AU3" t="s">
        <v>121</v>
      </c>
      <c r="AV3" t="s">
        <v>121</v>
      </c>
      <c r="AW3" t="s">
        <v>121</v>
      </c>
      <c r="AX3" t="s">
        <v>131</v>
      </c>
      <c r="AY3" t="s">
        <v>132</v>
      </c>
      <c r="AZ3" t="s">
        <v>133</v>
      </c>
      <c r="BA3" t="s">
        <v>134</v>
      </c>
      <c r="BB3" t="s">
        <v>133</v>
      </c>
      <c r="BC3" t="s">
        <v>135</v>
      </c>
    </row>
    <row r="5" spans="1:65" s="30" customFormat="1" ht="31.5">
      <c r="A5" s="30" t="s">
        <v>137</v>
      </c>
      <c r="B5" s="30" t="s">
        <v>56</v>
      </c>
      <c r="C5" s="30" t="s">
        <v>57</v>
      </c>
      <c r="D5" s="30" t="s">
        <v>58</v>
      </c>
      <c r="E5" s="30" t="s">
        <v>59</v>
      </c>
      <c r="G5" s="30" t="s">
        <v>60</v>
      </c>
      <c r="H5" s="30" t="s">
        <v>61</v>
      </c>
      <c r="I5" s="30" t="s">
        <v>62</v>
      </c>
      <c r="J5" s="30" t="s">
        <v>63</v>
      </c>
      <c r="K5" s="30" t="s">
        <v>64</v>
      </c>
      <c r="L5" s="31" t="s">
        <v>65</v>
      </c>
      <c r="M5" s="31" t="s">
        <v>81</v>
      </c>
      <c r="N5" s="31" t="s">
        <v>67</v>
      </c>
      <c r="O5" s="31" t="s">
        <v>66</v>
      </c>
      <c r="P5" s="30" t="s">
        <v>82</v>
      </c>
      <c r="Q5" s="32" t="s">
        <v>83</v>
      </c>
      <c r="R5" s="30" t="s">
        <v>71</v>
      </c>
      <c r="S5" s="33" t="s">
        <v>84</v>
      </c>
      <c r="T5" s="30" t="s">
        <v>68</v>
      </c>
      <c r="U5" s="30" t="s">
        <v>69</v>
      </c>
      <c r="V5" s="30" t="s">
        <v>85</v>
      </c>
      <c r="W5" s="30" t="s">
        <v>70</v>
      </c>
      <c r="X5" s="30" t="s">
        <v>86</v>
      </c>
      <c r="Y5" s="30" t="s">
        <v>87</v>
      </c>
      <c r="Z5" s="30" t="s">
        <v>88</v>
      </c>
      <c r="AA5" s="34" t="s">
        <v>138</v>
      </c>
      <c r="AB5" s="34" t="s">
        <v>89</v>
      </c>
      <c r="AC5" s="34" t="s">
        <v>94</v>
      </c>
      <c r="AD5" s="34" t="s">
        <v>90</v>
      </c>
      <c r="AE5" s="34" t="s">
        <v>95</v>
      </c>
      <c r="AF5" s="35" t="s">
        <v>103</v>
      </c>
      <c r="AG5" s="35" t="s">
        <v>72</v>
      </c>
      <c r="AH5" s="35" t="s">
        <v>73</v>
      </c>
      <c r="AI5" s="35" t="s">
        <v>74</v>
      </c>
      <c r="AJ5" s="36" t="s">
        <v>139</v>
      </c>
      <c r="AK5" s="36" t="s">
        <v>91</v>
      </c>
      <c r="AL5" s="36" t="s">
        <v>96</v>
      </c>
      <c r="AM5" s="36" t="s">
        <v>92</v>
      </c>
      <c r="AN5" s="36" t="s">
        <v>97</v>
      </c>
      <c r="AO5" s="37" t="s">
        <v>102</v>
      </c>
      <c r="AP5" s="37" t="s">
        <v>75</v>
      </c>
      <c r="AQ5" s="37" t="s">
        <v>76</v>
      </c>
      <c r="AR5" s="37" t="s">
        <v>77</v>
      </c>
      <c r="AS5" s="34" t="s">
        <v>140</v>
      </c>
      <c r="AT5" s="34" t="s">
        <v>93</v>
      </c>
      <c r="AU5" s="34" t="s">
        <v>100</v>
      </c>
      <c r="AV5" s="34" t="s">
        <v>98</v>
      </c>
      <c r="AW5" s="34" t="s">
        <v>99</v>
      </c>
      <c r="AX5" s="35" t="s">
        <v>101</v>
      </c>
      <c r="AY5" s="35" t="s">
        <v>78</v>
      </c>
      <c r="AZ5" s="35" t="s">
        <v>79</v>
      </c>
      <c r="BA5" s="35" t="s">
        <v>80</v>
      </c>
      <c r="BB5" s="35" t="s">
        <v>10</v>
      </c>
      <c r="BC5" s="35" t="s">
        <v>12</v>
      </c>
      <c r="BD5" s="35" t="s">
        <v>104</v>
      </c>
      <c r="BE5" s="35" t="s">
        <v>105</v>
      </c>
      <c r="BF5" s="35" t="s">
        <v>14</v>
      </c>
      <c r="BG5" s="35" t="s">
        <v>106</v>
      </c>
      <c r="BH5" s="30" t="s">
        <v>141</v>
      </c>
      <c r="BI5" s="30" t="s">
        <v>142</v>
      </c>
      <c r="BJ5" s="30" t="s">
        <v>143</v>
      </c>
      <c r="BK5" s="30" t="s">
        <v>144</v>
      </c>
      <c r="BL5" s="30" t="s">
        <v>145</v>
      </c>
      <c r="BM5" s="30" t="s">
        <v>146</v>
      </c>
    </row>
  </sheetData>
  <phoneticPr fontId="1"/>
  <conditionalFormatting sqref="A1">
    <cfRule type="duplicateValues" dxfId="1" priority="1"/>
  </conditionalFormatting>
  <conditionalFormatting sqref="A5">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参加申込書</vt:lpstr>
      <vt:lpstr>入金額確認シート（金額明細）</vt:lpstr>
      <vt:lpstr>連盟事務局作業用（操作不可）</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堺市合唱連盟事務局</dc:creator>
  <cp:lastModifiedBy>有佳 中辻</cp:lastModifiedBy>
  <cp:lastPrinted>2025-10-09T17:04:39Z</cp:lastPrinted>
  <dcterms:created xsi:type="dcterms:W3CDTF">2023-05-16T04:15:45Z</dcterms:created>
  <dcterms:modified xsi:type="dcterms:W3CDTF">2025-11-08T13:28:48Z</dcterms:modified>
</cp:coreProperties>
</file>